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6_{90508C1E-3D1B-4F11-93DA-3AD66184F894}" xr6:coauthVersionLast="47" xr6:coauthVersionMax="47" xr10:uidLastSave="{00000000-0000-0000-0000-000000000000}"/>
  <bookViews>
    <workbookView xWindow="-120" yWindow="-120" windowWidth="29040" windowHeight="15720" tabRatio="854" xr2:uid="{00000000-000D-0000-FFFF-FFFF00000000}"/>
  </bookViews>
  <sheets>
    <sheet name="表紙" sheetId="45" r:id="rId1"/>
    <sheet name="訪問型（独自１）" sheetId="38" r:id="rId2"/>
    <sheet name="訪問型（独自２）" sheetId="24" r:id="rId3"/>
    <sheet name="訪問型（独自３）" sheetId="25" r:id="rId4"/>
    <sheet name="訪問型（独自４）" sheetId="28" r:id="rId5"/>
    <sheet name="訪問型（独自５）" sheetId="29" r:id="rId6"/>
    <sheet name="訪問型（独自・定率定額）" sheetId="9" r:id="rId7"/>
    <sheet name="通所型（独自１）" sheetId="40" r:id="rId8"/>
    <sheet name="通所型（独自２）" sheetId="26" r:id="rId9"/>
    <sheet name="通所型（独自３）" sheetId="27" r:id="rId10"/>
    <sheet name="通所型（独自４）" sheetId="35" r:id="rId11"/>
    <sheet name="通所型（独自５）" sheetId="36" r:id="rId12"/>
    <sheet name="通所型（独自・定率定額）" sheetId="12" r:id="rId13"/>
    <sheet name="その他生活支援" sheetId="16" r:id="rId14"/>
    <sheet name="予防ケアマネジメント" sheetId="43" r:id="rId15"/>
    <sheet name="件数" sheetId="7" r:id="rId16"/>
  </sheets>
  <definedNames>
    <definedName name="_xlnm._FilterDatabase" localSheetId="7" hidden="1">'通所型（独自１）'!$A$5:$AQ$54</definedName>
    <definedName name="_xlnm._FilterDatabase" localSheetId="1" hidden="1">'訪問型（独自１）'!$A$5:$AW$57</definedName>
    <definedName name="_xlnm._FilterDatabase" localSheetId="2" hidden="1">'訪問型（独自２）'!$A$4:$AV$37</definedName>
    <definedName name="_xlnm._FilterDatabase" localSheetId="3" hidden="1">'訪問型（独自３）'!$A$4:$AV$37</definedName>
    <definedName name="_xlnm._FilterDatabase" localSheetId="4" hidden="1">'訪問型（独自４）'!$A$4:$AV$37</definedName>
    <definedName name="_xlnm._FilterDatabase" localSheetId="5" hidden="1">'訪問型（独自５）'!$A$4:$AV$37</definedName>
    <definedName name="_xlnm.Print_Area" localSheetId="13">その他生活支援!$A$1:$AO$50</definedName>
    <definedName name="_xlnm.Print_Area" localSheetId="15">件数!$A$1:$D$21</definedName>
    <definedName name="_xlnm.Print_Area" localSheetId="12">'通所型（独自・定率定額）'!$A$1:$AO$18</definedName>
    <definedName name="_xlnm.Print_Area" localSheetId="7">'通所型（独自１）'!$A$1:$AO$86</definedName>
    <definedName name="_xlnm.Print_Area" localSheetId="8">'通所型（独自２）'!$A$1:$AO$68</definedName>
    <definedName name="_xlnm.Print_Area" localSheetId="9">'通所型（独自３）'!$A$1:$AO$68</definedName>
    <definedName name="_xlnm.Print_Area" localSheetId="10">'通所型（独自４）'!$A$1:$AO$68</definedName>
    <definedName name="_xlnm.Print_Area" localSheetId="11">'通所型（独自５）'!$A$1:$AO$68</definedName>
    <definedName name="_xlnm.Print_Area" localSheetId="0">表紙!$A$1:$V$132</definedName>
    <definedName name="_xlnm.Print_Area" localSheetId="6">'訪問型（独自・定率定額）'!$A$1:$AO$18</definedName>
    <definedName name="_xlnm.Print_Area" localSheetId="1">'訪問型（独自１）'!$A$1:$AU$61</definedName>
    <definedName name="_xlnm.Print_Area" localSheetId="2">'訪問型（独自２）'!$A$1:$AU$40</definedName>
    <definedName name="_xlnm.Print_Area" localSheetId="3">'訪問型（独自３）'!$A$1:$AU$40</definedName>
    <definedName name="_xlnm.Print_Area" localSheetId="5">'訪問型（独自５）'!$A$1:$AU$40</definedName>
    <definedName name="_xlnm.Print_Area" localSheetId="14">予防ケアマネジメント!$A$1:$AO$20</definedName>
    <definedName name="_xlnm.Print_Titles" localSheetId="1">'訪問型（独自１）'!$3:$5</definedName>
    <definedName name="_xlnm.Print_Titles" localSheetId="2">'訪問型（独自２）'!$3:$4</definedName>
    <definedName name="_xlnm.Print_Titles" localSheetId="3">'訪問型（独自３）'!$3:$4</definedName>
    <definedName name="_xlnm.Print_Titles" localSheetId="4">'訪問型（独自４）'!$3:$4</definedName>
    <definedName name="_xlnm.Print_Titles" localSheetId="5">'訪問型（独自５）'!$3:$4</definedName>
    <definedName name="_xlnm.Print_Titles" localSheetId="14">予防ケアマネジメント!$3:$5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2" i="38" l="1"/>
  <c r="AT32" i="38" s="1"/>
  <c r="AN33" i="38"/>
  <c r="AT33" i="38" s="1"/>
  <c r="AN34" i="38"/>
  <c r="AT34" i="38" s="1"/>
  <c r="AN35" i="38"/>
  <c r="AT35" i="38" s="1"/>
  <c r="AN30" i="38"/>
  <c r="AT30" i="38" s="1"/>
  <c r="AN28" i="38"/>
  <c r="AT28" i="38" s="1"/>
  <c r="AN26" i="38"/>
  <c r="AT26" i="38" s="1"/>
  <c r="AG9" i="40" l="1"/>
  <c r="AG7" i="40"/>
  <c r="AN11" i="38"/>
  <c r="AN31" i="38" s="1"/>
  <c r="AT31" i="38" s="1"/>
  <c r="AN9" i="38"/>
  <c r="AN29" i="38" s="1"/>
  <c r="AT29" i="38" s="1"/>
  <c r="AN7" i="38"/>
  <c r="AN27" i="38" s="1"/>
  <c r="AT27" i="38" s="1"/>
  <c r="AN17" i="38" l="1"/>
  <c r="AT17" i="38" s="1"/>
  <c r="R10" i="29" l="1"/>
  <c r="AN29" i="29" s="1"/>
  <c r="AT29" i="29" s="1"/>
  <c r="R8" i="29"/>
  <c r="AT7" i="29" s="1"/>
  <c r="R6" i="29"/>
  <c r="AN25" i="29" s="1"/>
  <c r="AT25" i="29" s="1"/>
  <c r="AN14" i="29"/>
  <c r="AN13" i="29"/>
  <c r="AN12" i="29"/>
  <c r="AN11" i="29"/>
  <c r="R10" i="28"/>
  <c r="R8" i="28"/>
  <c r="AN27" i="28" s="1"/>
  <c r="AT27" i="28" s="1"/>
  <c r="R6" i="28"/>
  <c r="AN25" i="28" s="1"/>
  <c r="AT25" i="28" s="1"/>
  <c r="AN14" i="28"/>
  <c r="AN13" i="28"/>
  <c r="AN12" i="28"/>
  <c r="AN11" i="28"/>
  <c r="R6" i="25"/>
  <c r="AN11" i="25"/>
  <c r="AN12" i="25"/>
  <c r="AN13" i="25"/>
  <c r="AN14" i="25"/>
  <c r="R10" i="25"/>
  <c r="AN29" i="25" s="1"/>
  <c r="AT29" i="25" s="1"/>
  <c r="R8" i="25"/>
  <c r="AN38" i="29"/>
  <c r="AT38" i="29" s="1"/>
  <c r="AN38" i="28"/>
  <c r="AT38" i="28" s="1"/>
  <c r="AN38" i="25"/>
  <c r="AT38" i="25" s="1"/>
  <c r="AN38" i="24"/>
  <c r="AT38" i="24" s="1"/>
  <c r="AN14" i="24"/>
  <c r="AN13" i="24"/>
  <c r="AN12" i="24"/>
  <c r="AN11" i="24"/>
  <c r="R10" i="24"/>
  <c r="AN29" i="24" s="1"/>
  <c r="AT29" i="24" s="1"/>
  <c r="R8" i="24"/>
  <c r="AN27" i="24" s="1"/>
  <c r="AT27" i="24" s="1"/>
  <c r="R6" i="24"/>
  <c r="AT7" i="38"/>
  <c r="AT51" i="38"/>
  <c r="AT6" i="38"/>
  <c r="AG6" i="36"/>
  <c r="P8" i="36"/>
  <c r="AG13" i="36" s="1"/>
  <c r="AN13" i="36" s="1"/>
  <c r="AG9" i="36"/>
  <c r="AG21" i="36" s="1"/>
  <c r="AN21" i="36" s="1"/>
  <c r="AG10" i="36"/>
  <c r="AG16" i="36" s="1"/>
  <c r="AN16" i="36" s="1"/>
  <c r="P6" i="36"/>
  <c r="AG17" i="36" s="1"/>
  <c r="AN17" i="36" s="1"/>
  <c r="P8" i="35"/>
  <c r="AG13" i="35" s="1"/>
  <c r="AN13" i="35" s="1"/>
  <c r="AG9" i="35"/>
  <c r="AG15" i="35" s="1"/>
  <c r="AN15" i="35" s="1"/>
  <c r="AG10" i="35"/>
  <c r="AG22" i="35" s="1"/>
  <c r="AN22" i="35" s="1"/>
  <c r="P6" i="35"/>
  <c r="AG17" i="35" s="1"/>
  <c r="AN17" i="35" s="1"/>
  <c r="P8" i="27"/>
  <c r="AG13" i="27" s="1"/>
  <c r="AN13" i="27" s="1"/>
  <c r="AG9" i="27"/>
  <c r="AG21" i="27" s="1"/>
  <c r="AN21" i="27" s="1"/>
  <c r="AG10" i="27"/>
  <c r="AG16" i="27" s="1"/>
  <c r="AN16" i="27" s="1"/>
  <c r="P6" i="27"/>
  <c r="AG17" i="27" s="1"/>
  <c r="AN17" i="27" s="1"/>
  <c r="P8" i="26"/>
  <c r="AG13" i="26" s="1"/>
  <c r="AN13" i="26" s="1"/>
  <c r="AG9" i="26"/>
  <c r="AG15" i="26" s="1"/>
  <c r="AN15" i="26" s="1"/>
  <c r="AG10" i="26"/>
  <c r="AG16" i="26" s="1"/>
  <c r="AN16" i="26" s="1"/>
  <c r="P6" i="26"/>
  <c r="AG17" i="26" s="1"/>
  <c r="AN17" i="26" s="1"/>
  <c r="AG14" i="40"/>
  <c r="AN14" i="40" s="1"/>
  <c r="AG16" i="40"/>
  <c r="AN16" i="40" s="1"/>
  <c r="AG17" i="40"/>
  <c r="AN17" i="40" s="1"/>
  <c r="AG18" i="40"/>
  <c r="AN18" i="40" s="1"/>
  <c r="AG20" i="40"/>
  <c r="AN20" i="40" s="1"/>
  <c r="AG22" i="40"/>
  <c r="AN22" i="40" s="1"/>
  <c r="AG23" i="40"/>
  <c r="AN23" i="40" s="1"/>
  <c r="AG12" i="40"/>
  <c r="AN12" i="40" s="1"/>
  <c r="AN18" i="38"/>
  <c r="AT18" i="38" s="1"/>
  <c r="AT9" i="38"/>
  <c r="AN20" i="38"/>
  <c r="AT20" i="38" s="1"/>
  <c r="AT11" i="38"/>
  <c r="AN22" i="38"/>
  <c r="AT22" i="38" s="1"/>
  <c r="AN23" i="38"/>
  <c r="AT23" i="38" s="1"/>
  <c r="AN24" i="38"/>
  <c r="AT24" i="38" s="1"/>
  <c r="AN25" i="38"/>
  <c r="AT25" i="38" s="1"/>
  <c r="AN16" i="38"/>
  <c r="AT16" i="38" s="1"/>
  <c r="AD9" i="43"/>
  <c r="AJ9" i="43" s="1"/>
  <c r="AD8" i="43"/>
  <c r="Q8" i="43"/>
  <c r="AJ7" i="43" s="1"/>
  <c r="AN26" i="36"/>
  <c r="AN25" i="36"/>
  <c r="AN26" i="35"/>
  <c r="AN25" i="35"/>
  <c r="AN26" i="27"/>
  <c r="AN25" i="27"/>
  <c r="AN26" i="26"/>
  <c r="AN25" i="26"/>
  <c r="AB79" i="40"/>
  <c r="AN79" i="40" s="1"/>
  <c r="AB77" i="40"/>
  <c r="AN77" i="40" s="1"/>
  <c r="AB68" i="40"/>
  <c r="AN68" i="40" s="1"/>
  <c r="AB66" i="40"/>
  <c r="AN66" i="40" s="1"/>
  <c r="AN29" i="40"/>
  <c r="AN8" i="40"/>
  <c r="AN6" i="40"/>
  <c r="AT10" i="38"/>
  <c r="AT8" i="38"/>
  <c r="AN37" i="24"/>
  <c r="AT37" i="24" s="1"/>
  <c r="AN36" i="24"/>
  <c r="AT36" i="24" s="1"/>
  <c r="AN35" i="24"/>
  <c r="AT35" i="24" s="1"/>
  <c r="AN33" i="36"/>
  <c r="AN33" i="35"/>
  <c r="AN33" i="27"/>
  <c r="AN33" i="26"/>
  <c r="AT12" i="38"/>
  <c r="AN30" i="40"/>
  <c r="AN37" i="40"/>
  <c r="AN37" i="29"/>
  <c r="AT37" i="29" s="1"/>
  <c r="AN36" i="29"/>
  <c r="AT36" i="29" s="1"/>
  <c r="AN35" i="29"/>
  <c r="AT35" i="29" s="1"/>
  <c r="AN37" i="28"/>
  <c r="AT37" i="28" s="1"/>
  <c r="AN36" i="28"/>
  <c r="AT36" i="28" s="1"/>
  <c r="AN35" i="28"/>
  <c r="AT35" i="28" s="1"/>
  <c r="AN37" i="25"/>
  <c r="AT37" i="25" s="1"/>
  <c r="AN36" i="25"/>
  <c r="AT36" i="25" s="1"/>
  <c r="AN35" i="25"/>
  <c r="AT35" i="25" s="1"/>
  <c r="AT50" i="38"/>
  <c r="AT49" i="38"/>
  <c r="AT48" i="38"/>
  <c r="AT15" i="38"/>
  <c r="AT14" i="38"/>
  <c r="AT13" i="38"/>
  <c r="AN47" i="40"/>
  <c r="AB70" i="40"/>
  <c r="AN70" i="40" s="1"/>
  <c r="AB71" i="40"/>
  <c r="AN71" i="40" s="1"/>
  <c r="AG44" i="35"/>
  <c r="AN44" i="35" s="1"/>
  <c r="AG43" i="35"/>
  <c r="AN43" i="35" s="1"/>
  <c r="AG42" i="35"/>
  <c r="AN42" i="35" s="1"/>
  <c r="AG40" i="35"/>
  <c r="AN40" i="35" s="1"/>
  <c r="AG37" i="35"/>
  <c r="AN37" i="35" s="1"/>
  <c r="AG36" i="35"/>
  <c r="AN36" i="35" s="1"/>
  <c r="AG35" i="35"/>
  <c r="AN35" i="35" s="1"/>
  <c r="AG34" i="35"/>
  <c r="AN34" i="35" s="1"/>
  <c r="AG32" i="35"/>
  <c r="AN32" i="35" s="1"/>
  <c r="AG30" i="35"/>
  <c r="AN30" i="35" s="1"/>
  <c r="AG29" i="35"/>
  <c r="AN29" i="35" s="1"/>
  <c r="AG44" i="36"/>
  <c r="AN44" i="36" s="1"/>
  <c r="AG43" i="36"/>
  <c r="AN43" i="36" s="1"/>
  <c r="AG42" i="36"/>
  <c r="AN42" i="36" s="1"/>
  <c r="AG40" i="36"/>
  <c r="AN40" i="36" s="1"/>
  <c r="AG37" i="36"/>
  <c r="AN37" i="36" s="1"/>
  <c r="AG36" i="36"/>
  <c r="AN36" i="36" s="1"/>
  <c r="AG35" i="36"/>
  <c r="AN35" i="36" s="1"/>
  <c r="AG34" i="36"/>
  <c r="AN34" i="36" s="1"/>
  <c r="AG32" i="36"/>
  <c r="AN32" i="36" s="1"/>
  <c r="AG30" i="36"/>
  <c r="AN30" i="36" s="1"/>
  <c r="AG29" i="36"/>
  <c r="AN29" i="36" s="1"/>
  <c r="AG44" i="27"/>
  <c r="AN44" i="27" s="1"/>
  <c r="AG43" i="27"/>
  <c r="AN43" i="27" s="1"/>
  <c r="AG42" i="27"/>
  <c r="AN42" i="27" s="1"/>
  <c r="AG40" i="27"/>
  <c r="AN40" i="27" s="1"/>
  <c r="AG37" i="27"/>
  <c r="AN37" i="27" s="1"/>
  <c r="AG36" i="27"/>
  <c r="AN36" i="27" s="1"/>
  <c r="AG35" i="27"/>
  <c r="AN35" i="27" s="1"/>
  <c r="AG34" i="27"/>
  <c r="AN34" i="27" s="1"/>
  <c r="AG32" i="27"/>
  <c r="AN32" i="27" s="1"/>
  <c r="AG30" i="27"/>
  <c r="AN30" i="27" s="1"/>
  <c r="AG29" i="27"/>
  <c r="AN29" i="27" s="1"/>
  <c r="AG44" i="26"/>
  <c r="AN44" i="26" s="1"/>
  <c r="AG43" i="26"/>
  <c r="AN43" i="26" s="1"/>
  <c r="AG42" i="26"/>
  <c r="AN42" i="26" s="1"/>
  <c r="AG40" i="26"/>
  <c r="AN40" i="26" s="1"/>
  <c r="AG37" i="26"/>
  <c r="AN37" i="26" s="1"/>
  <c r="AG36" i="26"/>
  <c r="AN36" i="26" s="1"/>
  <c r="AG35" i="26"/>
  <c r="AN35" i="26" s="1"/>
  <c r="AG34" i="26"/>
  <c r="AN34" i="26" s="1"/>
  <c r="AG32" i="26"/>
  <c r="AN32" i="26" s="1"/>
  <c r="AG30" i="26"/>
  <c r="AN30" i="26" s="1"/>
  <c r="AG29" i="26"/>
  <c r="AN29" i="26" s="1"/>
  <c r="AN35" i="40"/>
  <c r="AN36" i="40"/>
  <c r="AG31" i="26"/>
  <c r="AN31" i="26" s="1"/>
  <c r="AG31" i="27"/>
  <c r="AN31" i="27" s="1"/>
  <c r="AG31" i="36"/>
  <c r="AN31" i="36" s="1"/>
  <c r="AG31" i="35"/>
  <c r="AN31" i="35" s="1"/>
  <c r="AN34" i="40"/>
  <c r="D21" i="7"/>
  <c r="AN39" i="40"/>
  <c r="AN38" i="40"/>
  <c r="AN46" i="40"/>
  <c r="AG38" i="35"/>
  <c r="AN38" i="35" s="1"/>
  <c r="AG38" i="36"/>
  <c r="AN38" i="36" s="1"/>
  <c r="AG38" i="27"/>
  <c r="AN38" i="27" s="1"/>
  <c r="AG38" i="26"/>
  <c r="AN38" i="26" s="1"/>
  <c r="AG23" i="26"/>
  <c r="AN23" i="26" s="1"/>
  <c r="AG23" i="35"/>
  <c r="AN23" i="35" s="1"/>
  <c r="AG23" i="36"/>
  <c r="AN23" i="36" s="1"/>
  <c r="AG23" i="27"/>
  <c r="AN23" i="27" s="1"/>
  <c r="AG39" i="35"/>
  <c r="AN39" i="35" s="1"/>
  <c r="AG39" i="36"/>
  <c r="AN39" i="36" s="1"/>
  <c r="AG39" i="27"/>
  <c r="AN39" i="27" s="1"/>
  <c r="AG39" i="26"/>
  <c r="AN39" i="26" s="1"/>
  <c r="AG24" i="35"/>
  <c r="AN24" i="35" s="1"/>
  <c r="AG24" i="36"/>
  <c r="AN24" i="36" s="1"/>
  <c r="AG24" i="27"/>
  <c r="AN24" i="27" s="1"/>
  <c r="AG24" i="26"/>
  <c r="AN24" i="26" s="1"/>
  <c r="AG27" i="26"/>
  <c r="AN27" i="26" s="1"/>
  <c r="AG27" i="35"/>
  <c r="AN27" i="35" s="1"/>
  <c r="AG27" i="36"/>
  <c r="AN27" i="36" s="1"/>
  <c r="AG27" i="27"/>
  <c r="AN27" i="27" s="1"/>
  <c r="AG28" i="26"/>
  <c r="AN28" i="26" s="1"/>
  <c r="AG28" i="35"/>
  <c r="AN28" i="35" s="1"/>
  <c r="AG28" i="36"/>
  <c r="AN28" i="36" s="1"/>
  <c r="AG28" i="27"/>
  <c r="AN28" i="27" s="1"/>
  <c r="AN48" i="40"/>
  <c r="AN44" i="40"/>
  <c r="AN33" i="40"/>
  <c r="AN45" i="40"/>
  <c r="AG41" i="35"/>
  <c r="AN41" i="35" s="1"/>
  <c r="AG41" i="36"/>
  <c r="AN41" i="36" s="1"/>
  <c r="AG41" i="27"/>
  <c r="AN41" i="27" s="1"/>
  <c r="AG41" i="26"/>
  <c r="AN41" i="26" s="1"/>
  <c r="AN43" i="40"/>
  <c r="AN42" i="40"/>
  <c r="AN41" i="40"/>
  <c r="AN40" i="40"/>
  <c r="AN31" i="40"/>
  <c r="AN28" i="40"/>
  <c r="AN27" i="40"/>
  <c r="AN32" i="40"/>
  <c r="AB82" i="40"/>
  <c r="AN82" i="40" s="1"/>
  <c r="AN10" i="40"/>
  <c r="AB81" i="40"/>
  <c r="AN81" i="40" s="1"/>
  <c r="AN11" i="40"/>
  <c r="AN17" i="29" l="1"/>
  <c r="AT17" i="29" s="1"/>
  <c r="AB54" i="26"/>
  <c r="AN54" i="26" s="1"/>
  <c r="AB63" i="35"/>
  <c r="AN63" i="35" s="1"/>
  <c r="AB65" i="26"/>
  <c r="AN65" i="26" s="1"/>
  <c r="AN15" i="28"/>
  <c r="AT15" i="28" s="1"/>
  <c r="AJ8" i="43"/>
  <c r="AN17" i="28"/>
  <c r="AT17" i="28" s="1"/>
  <c r="AB52" i="35"/>
  <c r="AN52" i="35" s="1"/>
  <c r="AT11" i="29"/>
  <c r="AN31" i="29"/>
  <c r="AT31" i="29" s="1"/>
  <c r="AT13" i="29"/>
  <c r="AN33" i="29"/>
  <c r="AT33" i="29" s="1"/>
  <c r="AT12" i="29"/>
  <c r="AN32" i="29"/>
  <c r="AT32" i="29" s="1"/>
  <c r="AT14" i="29"/>
  <c r="AN34" i="29"/>
  <c r="AT34" i="29" s="1"/>
  <c r="AN8" i="29"/>
  <c r="AN28" i="29" s="1"/>
  <c r="AT28" i="29" s="1"/>
  <c r="AN27" i="29"/>
  <c r="AT27" i="29" s="1"/>
  <c r="AT11" i="28"/>
  <c r="AN31" i="28"/>
  <c r="AT31" i="28" s="1"/>
  <c r="AT12" i="28"/>
  <c r="AN32" i="28"/>
  <c r="AT32" i="28" s="1"/>
  <c r="AT13" i="28"/>
  <c r="AN33" i="28"/>
  <c r="AT33" i="28" s="1"/>
  <c r="AT14" i="28"/>
  <c r="AN34" i="28"/>
  <c r="AT34" i="28" s="1"/>
  <c r="AN10" i="28"/>
  <c r="AN30" i="28" s="1"/>
  <c r="AT30" i="28" s="1"/>
  <c r="AN29" i="28"/>
  <c r="AT29" i="28" s="1"/>
  <c r="AN15" i="25"/>
  <c r="AT15" i="25" s="1"/>
  <c r="AN25" i="25"/>
  <c r="AT25" i="25" s="1"/>
  <c r="AN17" i="25"/>
  <c r="AT17" i="25" s="1"/>
  <c r="AN27" i="25"/>
  <c r="AT27" i="25" s="1"/>
  <c r="AT14" i="25"/>
  <c r="AN34" i="25"/>
  <c r="AT34" i="25" s="1"/>
  <c r="AT13" i="25"/>
  <c r="AN33" i="25"/>
  <c r="AT33" i="25" s="1"/>
  <c r="AT12" i="25"/>
  <c r="AN32" i="25"/>
  <c r="AT32" i="25" s="1"/>
  <c r="AT11" i="25"/>
  <c r="AN31" i="25"/>
  <c r="AT31" i="25" s="1"/>
  <c r="AN22" i="24"/>
  <c r="AT22" i="24" s="1"/>
  <c r="AN32" i="24"/>
  <c r="AT32" i="24" s="1"/>
  <c r="AT13" i="24"/>
  <c r="AN33" i="24"/>
  <c r="AT33" i="24" s="1"/>
  <c r="AT14" i="24"/>
  <c r="AN34" i="24"/>
  <c r="AT34" i="24" s="1"/>
  <c r="AN21" i="24"/>
  <c r="AT21" i="24" s="1"/>
  <c r="AN31" i="24"/>
  <c r="AT31" i="24" s="1"/>
  <c r="AN6" i="24"/>
  <c r="AN26" i="24" s="1"/>
  <c r="AT26" i="24" s="1"/>
  <c r="AN25" i="24"/>
  <c r="AT25" i="24" s="1"/>
  <c r="AN21" i="28"/>
  <c r="AT21" i="28" s="1"/>
  <c r="AB54" i="27"/>
  <c r="AN54" i="27" s="1"/>
  <c r="AN9" i="27"/>
  <c r="AB65" i="27"/>
  <c r="AN65" i="27" s="1"/>
  <c r="AN19" i="24"/>
  <c r="AT19" i="24" s="1"/>
  <c r="AN10" i="24"/>
  <c r="AN17" i="24"/>
  <c r="AT17" i="24" s="1"/>
  <c r="AN8" i="24"/>
  <c r="AN28" i="24" s="1"/>
  <c r="AT28" i="24" s="1"/>
  <c r="AT9" i="25"/>
  <c r="AN10" i="25"/>
  <c r="AT5" i="25"/>
  <c r="AN6" i="25"/>
  <c r="AN26" i="25" s="1"/>
  <c r="AT26" i="25" s="1"/>
  <c r="AT5" i="28"/>
  <c r="AN6" i="28"/>
  <c r="AN26" i="28" s="1"/>
  <c r="AT26" i="28" s="1"/>
  <c r="AN15" i="29"/>
  <c r="AT15" i="29" s="1"/>
  <c r="AN6" i="29"/>
  <c r="AN26" i="29" s="1"/>
  <c r="AT26" i="29" s="1"/>
  <c r="AT7" i="25"/>
  <c r="AN8" i="25"/>
  <c r="AN28" i="25" s="1"/>
  <c r="AT28" i="25" s="1"/>
  <c r="AT11" i="24"/>
  <c r="AT7" i="28"/>
  <c r="AN8" i="28"/>
  <c r="AN28" i="28" s="1"/>
  <c r="AT28" i="28" s="1"/>
  <c r="AT9" i="29"/>
  <c r="AN10" i="29"/>
  <c r="AG19" i="40"/>
  <c r="AN19" i="40" s="1"/>
  <c r="AB67" i="40"/>
  <c r="AN67" i="40" s="1"/>
  <c r="AB78" i="40"/>
  <c r="AN78" i="40" s="1"/>
  <c r="AG6" i="26"/>
  <c r="AN6" i="26" s="1"/>
  <c r="AN7" i="40"/>
  <c r="AG13" i="40"/>
  <c r="AN13" i="40" s="1"/>
  <c r="AN23" i="25"/>
  <c r="AT23" i="25" s="1"/>
  <c r="AT12" i="24"/>
  <c r="AN21" i="29"/>
  <c r="AT21" i="29" s="1"/>
  <c r="AT7" i="24"/>
  <c r="AT5" i="29"/>
  <c r="AN7" i="36"/>
  <c r="AN5" i="35"/>
  <c r="AB50" i="35"/>
  <c r="AN50" i="35" s="1"/>
  <c r="AN7" i="35"/>
  <c r="AG8" i="35"/>
  <c r="AB53" i="35" s="1"/>
  <c r="AN53" i="35" s="1"/>
  <c r="AN9" i="40"/>
  <c r="AG21" i="40"/>
  <c r="AN21" i="40" s="1"/>
  <c r="AB80" i="40"/>
  <c r="AN80" i="40" s="1"/>
  <c r="AG19" i="36"/>
  <c r="AN19" i="36" s="1"/>
  <c r="AB52" i="36"/>
  <c r="AN52" i="36" s="1"/>
  <c r="AG6" i="27"/>
  <c r="AG12" i="27" s="1"/>
  <c r="AN12" i="27" s="1"/>
  <c r="AG19" i="35"/>
  <c r="AN19" i="35" s="1"/>
  <c r="AB63" i="36"/>
  <c r="AN63" i="36" s="1"/>
  <c r="AN24" i="28"/>
  <c r="AT24" i="28" s="1"/>
  <c r="AN23" i="29"/>
  <c r="AT23" i="29" s="1"/>
  <c r="AT9" i="24"/>
  <c r="AN22" i="29"/>
  <c r="AT22" i="29" s="1"/>
  <c r="AN22" i="25"/>
  <c r="AT22" i="25" s="1"/>
  <c r="AN21" i="38"/>
  <c r="AT21" i="38" s="1"/>
  <c r="AN19" i="29"/>
  <c r="AT19" i="29" s="1"/>
  <c r="AN19" i="25"/>
  <c r="AT19" i="25" s="1"/>
  <c r="AN19" i="38"/>
  <c r="AT19" i="38" s="1"/>
  <c r="AB54" i="35"/>
  <c r="AN54" i="35" s="1"/>
  <c r="AN9" i="35"/>
  <c r="AB65" i="35"/>
  <c r="AN65" i="35" s="1"/>
  <c r="AB55" i="27"/>
  <c r="AN55" i="27" s="1"/>
  <c r="AN10" i="27"/>
  <c r="AB66" i="27"/>
  <c r="AN66" i="27" s="1"/>
  <c r="AB63" i="27"/>
  <c r="AN63" i="27" s="1"/>
  <c r="AB52" i="27"/>
  <c r="AN52" i="27" s="1"/>
  <c r="AN7" i="27"/>
  <c r="AG19" i="27"/>
  <c r="AN19" i="27" s="1"/>
  <c r="AN10" i="26"/>
  <c r="AN7" i="26"/>
  <c r="AB63" i="26"/>
  <c r="AN63" i="26" s="1"/>
  <c r="AB52" i="26"/>
  <c r="AN52" i="26" s="1"/>
  <c r="AB55" i="26"/>
  <c r="AN55" i="26" s="1"/>
  <c r="AG19" i="26"/>
  <c r="AN19" i="26" s="1"/>
  <c r="AB66" i="26"/>
  <c r="AN66" i="26" s="1"/>
  <c r="AB66" i="35"/>
  <c r="AN66" i="35" s="1"/>
  <c r="AB61" i="36"/>
  <c r="AN61" i="36" s="1"/>
  <c r="AB50" i="36"/>
  <c r="AN50" i="36" s="1"/>
  <c r="AN5" i="36"/>
  <c r="AG6" i="35"/>
  <c r="AG18" i="35" s="1"/>
  <c r="AN18" i="35" s="1"/>
  <c r="AB61" i="35"/>
  <c r="AN61" i="35" s="1"/>
  <c r="AG11" i="35"/>
  <c r="AN11" i="35" s="1"/>
  <c r="AG11" i="36"/>
  <c r="AN11" i="36" s="1"/>
  <c r="AB55" i="35"/>
  <c r="AN55" i="35" s="1"/>
  <c r="AN10" i="35"/>
  <c r="AG22" i="26"/>
  <c r="AN22" i="26" s="1"/>
  <c r="AG22" i="27"/>
  <c r="AN22" i="27" s="1"/>
  <c r="AG12" i="36"/>
  <c r="AN12" i="36" s="1"/>
  <c r="AG18" i="36"/>
  <c r="AN18" i="36" s="1"/>
  <c r="AB62" i="36"/>
  <c r="AN62" i="36" s="1"/>
  <c r="AB51" i="36"/>
  <c r="AN51" i="36" s="1"/>
  <c r="AN6" i="36"/>
  <c r="AB69" i="40"/>
  <c r="AN69" i="40" s="1"/>
  <c r="AB50" i="27"/>
  <c r="AN50" i="27" s="1"/>
  <c r="AG8" i="36"/>
  <c r="AG20" i="36" s="1"/>
  <c r="AN20" i="36" s="1"/>
  <c r="AN9" i="26"/>
  <c r="AB61" i="27"/>
  <c r="AN61" i="27" s="1"/>
  <c r="AG8" i="26"/>
  <c r="AG21" i="26"/>
  <c r="AN21" i="26" s="1"/>
  <c r="AG15" i="27"/>
  <c r="AN15" i="27" s="1"/>
  <c r="AN5" i="27"/>
  <c r="AG15" i="40"/>
  <c r="AN15" i="40" s="1"/>
  <c r="AG11" i="27"/>
  <c r="AN11" i="27" s="1"/>
  <c r="AG8" i="27"/>
  <c r="AG11" i="26"/>
  <c r="AN11" i="26" s="1"/>
  <c r="AN9" i="36"/>
  <c r="AN5" i="26"/>
  <c r="AB50" i="26"/>
  <c r="AN50" i="26" s="1"/>
  <c r="AB54" i="36"/>
  <c r="AN54" i="36" s="1"/>
  <c r="AB65" i="36"/>
  <c r="AN65" i="36" s="1"/>
  <c r="AB61" i="26"/>
  <c r="AN61" i="26" s="1"/>
  <c r="AG21" i="35"/>
  <c r="AN21" i="35" s="1"/>
  <c r="AG15" i="36"/>
  <c r="AN15" i="36" s="1"/>
  <c r="AN10" i="36"/>
  <c r="AG16" i="35"/>
  <c r="AN16" i="35" s="1"/>
  <c r="AG22" i="36"/>
  <c r="AN22" i="36" s="1"/>
  <c r="AB55" i="36"/>
  <c r="AN55" i="36" s="1"/>
  <c r="AB66" i="36"/>
  <c r="AN66" i="36" s="1"/>
  <c r="AN24" i="25"/>
  <c r="AT24" i="25" s="1"/>
  <c r="AN24" i="29"/>
  <c r="AT24" i="29" s="1"/>
  <c r="AN23" i="24"/>
  <c r="AT23" i="24" s="1"/>
  <c r="AN23" i="28"/>
  <c r="AT23" i="28" s="1"/>
  <c r="AT5" i="24"/>
  <c r="AN15" i="24"/>
  <c r="AT15" i="24" s="1"/>
  <c r="AN21" i="25"/>
  <c r="AT21" i="25" s="1"/>
  <c r="AN24" i="24"/>
  <c r="AT24" i="24" s="1"/>
  <c r="AN19" i="28"/>
  <c r="AT19" i="28" s="1"/>
  <c r="AT9" i="28"/>
  <c r="AN22" i="28"/>
  <c r="AT22" i="28" s="1"/>
  <c r="AT8" i="29" l="1"/>
  <c r="AG20" i="35"/>
  <c r="AN20" i="35" s="1"/>
  <c r="AG18" i="26"/>
  <c r="AN18" i="26" s="1"/>
  <c r="AN8" i="35"/>
  <c r="AT10" i="29"/>
  <c r="AN30" i="29"/>
  <c r="AT30" i="29" s="1"/>
  <c r="AT8" i="28"/>
  <c r="AT10" i="25"/>
  <c r="AN30" i="25"/>
  <c r="AT30" i="25" s="1"/>
  <c r="AN20" i="24"/>
  <c r="AT20" i="24" s="1"/>
  <c r="AN30" i="24"/>
  <c r="AT30" i="24" s="1"/>
  <c r="AG12" i="26"/>
  <c r="AN12" i="26" s="1"/>
  <c r="AB51" i="26"/>
  <c r="AN51" i="26" s="1"/>
  <c r="AB62" i="26"/>
  <c r="AN62" i="26" s="1"/>
  <c r="AB51" i="27"/>
  <c r="AN51" i="27" s="1"/>
  <c r="AN20" i="29"/>
  <c r="AT20" i="29" s="1"/>
  <c r="AN18" i="29"/>
  <c r="AT18" i="29" s="1"/>
  <c r="AT6" i="29"/>
  <c r="AN16" i="29"/>
  <c r="AT16" i="29" s="1"/>
  <c r="AT6" i="28"/>
  <c r="AN16" i="28"/>
  <c r="AT16" i="28" s="1"/>
  <c r="AT6" i="25"/>
  <c r="AN16" i="25"/>
  <c r="AT16" i="25" s="1"/>
  <c r="AN20" i="25"/>
  <c r="AT20" i="25" s="1"/>
  <c r="AT10" i="24"/>
  <c r="AT6" i="24"/>
  <c r="AN16" i="24"/>
  <c r="AT16" i="24" s="1"/>
  <c r="AB64" i="35"/>
  <c r="AN64" i="35" s="1"/>
  <c r="AG14" i="35"/>
  <c r="AN14" i="35" s="1"/>
  <c r="AB62" i="27"/>
  <c r="AN62" i="27" s="1"/>
  <c r="AG18" i="27"/>
  <c r="AN18" i="27" s="1"/>
  <c r="AN6" i="27"/>
  <c r="AB51" i="35"/>
  <c r="AN51" i="35" s="1"/>
  <c r="AT8" i="25"/>
  <c r="AN18" i="25"/>
  <c r="AT18" i="25" s="1"/>
  <c r="AN18" i="28"/>
  <c r="AT18" i="28" s="1"/>
  <c r="AG12" i="35"/>
  <c r="AN12" i="35" s="1"/>
  <c r="AN6" i="35"/>
  <c r="AB62" i="35"/>
  <c r="AN62" i="35" s="1"/>
  <c r="AG14" i="26"/>
  <c r="AN14" i="26" s="1"/>
  <c r="AN8" i="26"/>
  <c r="AB53" i="26"/>
  <c r="AN53" i="26" s="1"/>
  <c r="AG20" i="26"/>
  <c r="AN20" i="26" s="1"/>
  <c r="AB64" i="26"/>
  <c r="AN64" i="26" s="1"/>
  <c r="AG14" i="27"/>
  <c r="AN14" i="27" s="1"/>
  <c r="AB53" i="27"/>
  <c r="AN53" i="27" s="1"/>
  <c r="AB64" i="27"/>
  <c r="AN64" i="27" s="1"/>
  <c r="AG20" i="27"/>
  <c r="AN20" i="27" s="1"/>
  <c r="AN8" i="27"/>
  <c r="AG14" i="36"/>
  <c r="AN14" i="36" s="1"/>
  <c r="AN8" i="36"/>
  <c r="AB64" i="36"/>
  <c r="AN64" i="36" s="1"/>
  <c r="AB53" i="36"/>
  <c r="AN53" i="36" s="1"/>
  <c r="AT8" i="24"/>
  <c r="AN18" i="24"/>
  <c r="AT18" i="24" s="1"/>
  <c r="AT10" i="28"/>
  <c r="AN20" i="28"/>
  <c r="AT20" i="28" s="1"/>
</calcChain>
</file>

<file path=xl/sharedStrings.xml><?xml version="1.0" encoding="utf-8"?>
<sst xmlns="http://schemas.openxmlformats.org/spreadsheetml/2006/main" count="3035" uniqueCount="877">
  <si>
    <t>[脚注]</t>
    <rPh sb="1" eb="3">
      <t>キャクチュウ</t>
    </rPh>
    <phoneticPr fontId="3"/>
  </si>
  <si>
    <t>１．単位数算定記号の説明</t>
    <rPh sb="2" eb="5">
      <t>タンイスウ</t>
    </rPh>
    <rPh sb="5" eb="7">
      <t>サンテイ</t>
    </rPh>
    <rPh sb="7" eb="9">
      <t>キゴウ</t>
    </rPh>
    <rPh sb="10" eb="12">
      <t>セツメイ</t>
    </rPh>
    <phoneticPr fontId="3"/>
  </si>
  <si>
    <t>所定単位数　＋　○○単位</t>
    <rPh sb="0" eb="2">
      <t>ショテイ</t>
    </rPh>
    <rPh sb="2" eb="5">
      <t>タンイスウ</t>
    </rPh>
    <rPh sb="10" eb="12">
      <t>タンイ</t>
    </rPh>
    <phoneticPr fontId="3"/>
  </si>
  <si>
    <t>所定単位数　－　○○単位</t>
    <rPh sb="0" eb="2">
      <t>ショテイ</t>
    </rPh>
    <rPh sb="2" eb="5">
      <t>タンイスウ</t>
    </rPh>
    <rPh sb="10" eb="12">
      <t>タンイ</t>
    </rPh>
    <phoneticPr fontId="3"/>
  </si>
  <si>
    <t>所定単位数　×　○○／１００</t>
    <rPh sb="0" eb="2">
      <t>ショテイ</t>
    </rPh>
    <rPh sb="2" eb="5">
      <t>タンイスウ</t>
    </rPh>
    <phoneticPr fontId="3"/>
  </si>
  <si>
    <t>○○％加算</t>
    <rPh sb="3" eb="5">
      <t>カサン</t>
    </rPh>
    <phoneticPr fontId="3"/>
  </si>
  <si>
    <t>所定単位数　＋　所定単位数　×　○○／１００</t>
    <rPh sb="0" eb="2">
      <t>ショテイ</t>
    </rPh>
    <rPh sb="2" eb="5">
      <t>タンイスウ</t>
    </rPh>
    <rPh sb="8" eb="10">
      <t>ショテイ</t>
    </rPh>
    <rPh sb="10" eb="13">
      <t>タンイスウ</t>
    </rPh>
    <phoneticPr fontId="3"/>
  </si>
  <si>
    <t>サービスコード</t>
    <phoneticPr fontId="3"/>
  </si>
  <si>
    <t>サービス内容略称</t>
    <rPh sb="4" eb="6">
      <t>ナイヨウ</t>
    </rPh>
    <rPh sb="6" eb="8">
      <t>リャクショウ</t>
    </rPh>
    <phoneticPr fontId="3"/>
  </si>
  <si>
    <t>算定項目</t>
    <rPh sb="0" eb="2">
      <t>サンテイ</t>
    </rPh>
    <rPh sb="2" eb="4">
      <t>コウモク</t>
    </rPh>
    <phoneticPr fontId="3"/>
  </si>
  <si>
    <t>合成</t>
    <rPh sb="0" eb="2">
      <t>ゴウセイ</t>
    </rPh>
    <phoneticPr fontId="3"/>
  </si>
  <si>
    <t>算定</t>
    <rPh sb="0" eb="2">
      <t>サンテイ</t>
    </rPh>
    <phoneticPr fontId="3"/>
  </si>
  <si>
    <t>種類</t>
    <rPh sb="0" eb="2">
      <t>シュルイ</t>
    </rPh>
    <phoneticPr fontId="3"/>
  </si>
  <si>
    <t>項目</t>
    <rPh sb="0" eb="2">
      <t>コウモク</t>
    </rPh>
    <phoneticPr fontId="3"/>
  </si>
  <si>
    <t>単位数</t>
  </si>
  <si>
    <t>単位</t>
  </si>
  <si>
    <t>1月につき</t>
    <rPh sb="1" eb="2">
      <t>ツキ</t>
    </rPh>
    <phoneticPr fontId="3"/>
  </si>
  <si>
    <t>単位</t>
    <rPh sb="0" eb="2">
      <t>タンイ</t>
    </rPh>
    <phoneticPr fontId="3"/>
  </si>
  <si>
    <t>×</t>
    <phoneticPr fontId="3"/>
  </si>
  <si>
    <t>所定単位数の</t>
  </si>
  <si>
    <t>加算</t>
    <rPh sb="0" eb="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</si>
  <si>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</si>
  <si>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</si>
  <si>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単位加算</t>
    <rPh sb="0" eb="2">
      <t>タンイ</t>
    </rPh>
    <rPh sb="2" eb="4">
      <t>カサン</t>
    </rPh>
    <phoneticPr fontId="3"/>
  </si>
  <si>
    <t>1日につき</t>
    <rPh sb="1" eb="2">
      <t>ニチ</t>
    </rPh>
    <phoneticPr fontId="3"/>
  </si>
  <si>
    <t>サービスコード</t>
  </si>
  <si>
    <t>サービス内容略称</t>
  </si>
  <si>
    <t>算定項目</t>
  </si>
  <si>
    <t>合成</t>
    <phoneticPr fontId="3"/>
  </si>
  <si>
    <t>算定</t>
    <phoneticPr fontId="3"/>
  </si>
  <si>
    <t>種類</t>
  </si>
  <si>
    <t>項目</t>
  </si>
  <si>
    <t>1月につき</t>
    <rPh sb="1" eb="2">
      <t>ガツ</t>
    </rPh>
    <phoneticPr fontId="3"/>
  </si>
  <si>
    <t>単位加算</t>
    <rPh sb="2" eb="4">
      <t>カサン</t>
    </rPh>
    <phoneticPr fontId="3"/>
  </si>
  <si>
    <t>単位減算</t>
    <rPh sb="2" eb="4">
      <t>ゲンサン</t>
    </rPh>
    <phoneticPr fontId="3"/>
  </si>
  <si>
    <t>定員超過の場合</t>
    <rPh sb="0" eb="2">
      <t>テイイン</t>
    </rPh>
    <rPh sb="2" eb="4">
      <t>チョウカ</t>
    </rPh>
    <rPh sb="5" eb="7">
      <t>バアイ</t>
    </rPh>
    <phoneticPr fontId="3"/>
  </si>
  <si>
    <t>定員超過の場合</t>
    <phoneticPr fontId="3"/>
  </si>
  <si>
    <t>看護・介護職員が欠員の場合</t>
    <rPh sb="0" eb="2">
      <t>カンゴ</t>
    </rPh>
    <rPh sb="3" eb="5">
      <t>カイゴ</t>
    </rPh>
    <rPh sb="5" eb="7">
      <t>ショクイン</t>
    </rPh>
    <rPh sb="8" eb="10">
      <t>ケツイン</t>
    </rPh>
    <rPh sb="11" eb="13">
      <t>バアイ</t>
    </rPh>
    <phoneticPr fontId="3"/>
  </si>
  <si>
    <t>看護・介護職員が欠員の場合</t>
    <phoneticPr fontId="3"/>
  </si>
  <si>
    <t>事業対象者・要支援２</t>
    <rPh sb="6" eb="7">
      <t>ヨウ</t>
    </rPh>
    <rPh sb="7" eb="9">
      <t>シエン</t>
    </rPh>
    <phoneticPr fontId="3"/>
  </si>
  <si>
    <t>特別地域加算</t>
    <rPh sb="0" eb="2">
      <t>トクベツ</t>
    </rPh>
    <rPh sb="2" eb="4">
      <t>チイキ</t>
    </rPh>
    <rPh sb="4" eb="6">
      <t>カサン</t>
    </rPh>
    <phoneticPr fontId="3"/>
  </si>
  <si>
    <t>訪問型独自サービス特別地域加算</t>
    <rPh sb="9" eb="11">
      <t>トクベツ</t>
    </rPh>
    <rPh sb="11" eb="13">
      <t>チイキ</t>
    </rPh>
    <rPh sb="13" eb="15">
      <t>カサン</t>
    </rPh>
    <phoneticPr fontId="3"/>
  </si>
  <si>
    <t>訪問型独自サービス小規模事業所加算</t>
    <rPh sb="9" eb="12">
      <t>ショウキボ</t>
    </rPh>
    <rPh sb="12" eb="15">
      <t>ジギョウショ</t>
    </rPh>
    <rPh sb="15" eb="17">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</si>
  <si>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</si>
  <si>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訪問型独自サービス処遇改善加算Ⅲ</t>
    <rPh sb="9" eb="11">
      <t>ショグウ</t>
    </rPh>
    <rPh sb="11" eb="13">
      <t>カイゼン</t>
    </rPh>
    <rPh sb="13" eb="15">
      <t>カサン</t>
    </rPh>
    <phoneticPr fontId="3"/>
  </si>
  <si>
    <t>事業対象者・要支援１</t>
    <rPh sb="0" eb="2">
      <t>ジギョウ</t>
    </rPh>
    <rPh sb="2" eb="5">
      <t>タイショウシャ</t>
    </rPh>
    <rPh sb="6" eb="7">
      <t>ヨウ</t>
    </rPh>
    <rPh sb="7" eb="9">
      <t>シエン</t>
    </rPh>
    <phoneticPr fontId="3"/>
  </si>
  <si>
    <t>A6</t>
  </si>
  <si>
    <t>サービス種類</t>
    <phoneticPr fontId="3"/>
  </si>
  <si>
    <t>～</t>
    <phoneticPr fontId="3"/>
  </si>
  <si>
    <t>A3</t>
    <phoneticPr fontId="3"/>
  </si>
  <si>
    <t>事業対象者・要支援１・要支援２</t>
    <rPh sb="0" eb="2">
      <t>ジギョウ</t>
    </rPh>
    <rPh sb="2" eb="5">
      <t>タイショウシャ</t>
    </rPh>
    <rPh sb="6" eb="7">
      <t>ヨウ</t>
    </rPh>
    <rPh sb="7" eb="9">
      <t>シエン</t>
    </rPh>
    <phoneticPr fontId="3"/>
  </si>
  <si>
    <t>A4</t>
  </si>
  <si>
    <t>A4</t>
    <phoneticPr fontId="3"/>
  </si>
  <si>
    <t>A7</t>
  </si>
  <si>
    <t>A7</t>
    <phoneticPr fontId="3"/>
  </si>
  <si>
    <t>A8</t>
  </si>
  <si>
    <t>A8</t>
    <phoneticPr fontId="3"/>
  </si>
  <si>
    <t>A9</t>
  </si>
  <si>
    <t>A9</t>
    <phoneticPr fontId="3"/>
  </si>
  <si>
    <t>AA</t>
    <phoneticPr fontId="3"/>
  </si>
  <si>
    <t>AB</t>
    <phoneticPr fontId="3"/>
  </si>
  <si>
    <t>AC</t>
    <phoneticPr fontId="3"/>
  </si>
  <si>
    <t>AD</t>
    <phoneticPr fontId="3"/>
  </si>
  <si>
    <t>AE</t>
    <phoneticPr fontId="3"/>
  </si>
  <si>
    <t>AF</t>
    <phoneticPr fontId="3"/>
  </si>
  <si>
    <t>A2</t>
    <phoneticPr fontId="3"/>
  </si>
  <si>
    <t>：訪問型サービス（独自）</t>
    <phoneticPr fontId="3"/>
  </si>
  <si>
    <t>：訪問型サービス（独自／定率）</t>
    <phoneticPr fontId="3"/>
  </si>
  <si>
    <t>：訪問型サービス（独自／定額）</t>
    <phoneticPr fontId="3"/>
  </si>
  <si>
    <t>：通所型サービス（独自）</t>
    <phoneticPr fontId="3"/>
  </si>
  <si>
    <t>：通所型サービス（独自／定率）</t>
    <phoneticPr fontId="3"/>
  </si>
  <si>
    <t>：通所型サービス（独自／定額）</t>
    <phoneticPr fontId="3"/>
  </si>
  <si>
    <t>：その他生活支援サービス（配食／定率）</t>
    <phoneticPr fontId="3"/>
  </si>
  <si>
    <t>：その他生活支援サービス（配食／定額）</t>
    <phoneticPr fontId="3"/>
  </si>
  <si>
    <t>：その他生活支援サービス（見守り／定率）</t>
    <phoneticPr fontId="3"/>
  </si>
  <si>
    <t>：その他生活支援サービス（見守り／定額）</t>
    <phoneticPr fontId="3"/>
  </si>
  <si>
    <t>：その他生活支援サービス（その他／定率）</t>
    <phoneticPr fontId="3"/>
  </si>
  <si>
    <t>：その他生活支援サービス（その他／定額）</t>
    <phoneticPr fontId="3"/>
  </si>
  <si>
    <t>：介護予防ケアマネジメント</t>
    <phoneticPr fontId="3"/>
  </si>
  <si>
    <t>1回につき</t>
    <rPh sb="1" eb="2">
      <t>カイ</t>
    </rPh>
    <phoneticPr fontId="3"/>
  </si>
  <si>
    <t>各項目の留意点は以下のとおり。</t>
    <rPh sb="0" eb="3">
      <t>カクコウモク</t>
    </rPh>
    <rPh sb="4" eb="7">
      <t>リュウイテン</t>
    </rPh>
    <rPh sb="8" eb="10">
      <t>イカ</t>
    </rPh>
    <phoneticPr fontId="3"/>
  </si>
  <si>
    <t>留意点</t>
    <rPh sb="0" eb="3">
      <t>リュウイテン</t>
    </rPh>
    <phoneticPr fontId="3"/>
  </si>
  <si>
    <t>訪問型サービス（独自）</t>
    <rPh sb="8" eb="10">
      <t>ドクジ</t>
    </rPh>
    <phoneticPr fontId="3"/>
  </si>
  <si>
    <t>合成単位数</t>
    <rPh sb="0" eb="2">
      <t>ゴウセイ</t>
    </rPh>
    <rPh sb="2" eb="5">
      <t>タンイスウ</t>
    </rPh>
    <phoneticPr fontId="3"/>
  </si>
  <si>
    <t>通所型サービス（独自）</t>
    <rPh sb="8" eb="10">
      <t>ドクジ</t>
    </rPh>
    <phoneticPr fontId="3"/>
  </si>
  <si>
    <t>介護予防ケアマネジメント</t>
    <rPh sb="0" eb="2">
      <t>カイゴ</t>
    </rPh>
    <rPh sb="2" eb="4">
      <t>ヨボウ</t>
    </rPh>
    <phoneticPr fontId="3"/>
  </si>
  <si>
    <t>訪問型サービス（独自／定率）</t>
    <rPh sb="8" eb="10">
      <t>ドクジ</t>
    </rPh>
    <rPh sb="11" eb="13">
      <t>テイリツ</t>
    </rPh>
    <phoneticPr fontId="3"/>
  </si>
  <si>
    <t>数字又は英字とする。</t>
    <rPh sb="0" eb="2">
      <t>スウジ</t>
    </rPh>
    <rPh sb="2" eb="3">
      <t>マタ</t>
    </rPh>
    <rPh sb="4" eb="6">
      <t>エイジ</t>
    </rPh>
    <phoneticPr fontId="3"/>
  </si>
  <si>
    <t>訪問型サービス（独自／定額）</t>
    <rPh sb="8" eb="10">
      <t>ドクジ</t>
    </rPh>
    <rPh sb="11" eb="13">
      <t>テイガク</t>
    </rPh>
    <phoneticPr fontId="3"/>
  </si>
  <si>
    <t>英字は大文字アルファベットのみ</t>
    <phoneticPr fontId="3"/>
  </si>
  <si>
    <t>通所型サービス（独自／定率）</t>
    <rPh sb="0" eb="2">
      <t>ツウショ</t>
    </rPh>
    <rPh sb="2" eb="3">
      <t>ガタ</t>
    </rPh>
    <rPh sb="8" eb="10">
      <t>ドクジ</t>
    </rPh>
    <rPh sb="11" eb="13">
      <t>テイリツ</t>
    </rPh>
    <phoneticPr fontId="3"/>
  </si>
  <si>
    <t>対象者</t>
    <rPh sb="0" eb="3">
      <t>タイショウシャ</t>
    </rPh>
    <phoneticPr fontId="3"/>
  </si>
  <si>
    <t>（※サービス種類ごとに異なる。）</t>
    <rPh sb="6" eb="8">
      <t>シュルイ</t>
    </rPh>
    <rPh sb="11" eb="12">
      <t>コト</t>
    </rPh>
    <phoneticPr fontId="3"/>
  </si>
  <si>
    <t>算定単位</t>
    <rPh sb="0" eb="2">
      <t>サンテイ</t>
    </rPh>
    <rPh sb="2" eb="4">
      <t>タンイ</t>
    </rPh>
    <phoneticPr fontId="3"/>
  </si>
  <si>
    <t>市町村が規定する。</t>
  </si>
  <si>
    <t>単位数は数字５桁以内とする。</t>
    <rPh sb="0" eb="3">
      <t>タンイスウ</t>
    </rPh>
    <phoneticPr fontId="3"/>
  </si>
  <si>
    <t>以下の項目については、市町村が規定する。</t>
    <rPh sb="0" eb="2">
      <t>イカ</t>
    </rPh>
    <rPh sb="3" eb="5">
      <t>コウモク</t>
    </rPh>
    <rPh sb="15" eb="17">
      <t>キテイ</t>
    </rPh>
    <phoneticPr fontId="3"/>
  </si>
  <si>
    <t>訪問型独自サービス特別地域加算回数</t>
    <rPh sb="9" eb="11">
      <t>トクベツ</t>
    </rPh>
    <rPh sb="11" eb="13">
      <t>チイキ</t>
    </rPh>
    <rPh sb="13" eb="15">
      <t>カサン</t>
    </rPh>
    <phoneticPr fontId="3"/>
  </si>
  <si>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</si>
  <si>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</si>
  <si>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</si>
  <si>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訪問型独自サービス小規模事業所加算日割</t>
    <rPh sb="9" eb="12">
      <t>ショウキボ</t>
    </rPh>
    <rPh sb="12" eb="15">
      <t>ジギョウショ</t>
    </rPh>
    <rPh sb="15" eb="17">
      <t>カサン</t>
    </rPh>
    <phoneticPr fontId="3"/>
  </si>
  <si>
    <t>２．市町村が独自に設定する項目について</t>
    <rPh sb="2" eb="5">
      <t>シチョウソン</t>
    </rPh>
    <rPh sb="6" eb="8">
      <t>ドクジ</t>
    </rPh>
    <rPh sb="9" eb="11">
      <t>セッテイ</t>
    </rPh>
    <rPh sb="13" eb="15">
      <t>コウモク</t>
    </rPh>
    <phoneticPr fontId="3"/>
  </si>
  <si>
    <t>A2</t>
    <phoneticPr fontId="3"/>
  </si>
  <si>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</si>
  <si>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</si>
  <si>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</si>
  <si>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A6</t>
    <phoneticPr fontId="3"/>
  </si>
  <si>
    <t>※１月の中で全部で４回まで</t>
    <phoneticPr fontId="3"/>
  </si>
  <si>
    <t>※１月の中で全部で４回まで</t>
    <rPh sb="6" eb="8">
      <t>ゼンブ</t>
    </rPh>
    <phoneticPr fontId="3"/>
  </si>
  <si>
    <t>訪問型独自サービス中山間地域等加算日割</t>
    <rPh sb="9" eb="10">
      <t>チュウ</t>
    </rPh>
    <rPh sb="10" eb="12">
      <t>サンカン</t>
    </rPh>
    <rPh sb="12" eb="14">
      <t>チイキ</t>
    </rPh>
    <rPh sb="14" eb="15">
      <t>トウ</t>
    </rPh>
    <rPh sb="15" eb="17">
      <t>カサン</t>
    </rPh>
    <phoneticPr fontId="3"/>
  </si>
  <si>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</si>
  <si>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通所型サービス（独自／定額）</t>
    <rPh sb="0" eb="2">
      <t>ツウショ</t>
    </rPh>
    <rPh sb="2" eb="3">
      <t>ガタ</t>
    </rPh>
    <rPh sb="8" eb="10">
      <t>ドクジ</t>
    </rPh>
    <rPh sb="11" eb="13">
      <t>テイガク</t>
    </rPh>
    <phoneticPr fontId="3"/>
  </si>
  <si>
    <t>A2</t>
    <phoneticPr fontId="3"/>
  </si>
  <si>
    <t>サービスコード</t>
    <phoneticPr fontId="3"/>
  </si>
  <si>
    <t>A2</t>
    <phoneticPr fontId="3"/>
  </si>
  <si>
    <t>×</t>
    <phoneticPr fontId="3"/>
  </si>
  <si>
    <t>A2</t>
    <phoneticPr fontId="3"/>
  </si>
  <si>
    <t>訪問型独自サービス初回加算</t>
    <rPh sb="9" eb="11">
      <t>ショカイ</t>
    </rPh>
    <rPh sb="11" eb="13">
      <t>カサン</t>
    </rPh>
    <phoneticPr fontId="3"/>
  </si>
  <si>
    <t>合成</t>
    <phoneticPr fontId="3"/>
  </si>
  <si>
    <t>算定</t>
    <phoneticPr fontId="3"/>
  </si>
  <si>
    <t>A6</t>
    <phoneticPr fontId="3"/>
  </si>
  <si>
    <t>A6</t>
    <phoneticPr fontId="3"/>
  </si>
  <si>
    <t>※１月の中で全部で４回まで</t>
    <phoneticPr fontId="3"/>
  </si>
  <si>
    <t>A6</t>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</si>
  <si>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</si>
  <si>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</si>
  <si>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</si>
  <si>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</si>
  <si>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</si>
  <si>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</si>
  <si>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通所型独自サービス提供体制加算Ⅱ２</t>
    <rPh sb="9" eb="11">
      <t>テイキョウ</t>
    </rPh>
    <rPh sb="11" eb="13">
      <t>タイセイ</t>
    </rPh>
    <rPh sb="13" eb="15">
      <t>カサン</t>
    </rPh>
    <phoneticPr fontId="3"/>
  </si>
  <si>
    <t>合成</t>
    <phoneticPr fontId="3"/>
  </si>
  <si>
    <t>算定</t>
    <phoneticPr fontId="3"/>
  </si>
  <si>
    <t>×</t>
    <phoneticPr fontId="3"/>
  </si>
  <si>
    <t>看護・介護職員が欠員の場合</t>
    <phoneticPr fontId="3"/>
  </si>
  <si>
    <t>訪問型独自短時間サービス／２</t>
  </si>
  <si>
    <t>訪問型独自サービス初回加算／２</t>
    <rPh sb="9" eb="11">
      <t>ショカイ</t>
    </rPh>
    <rPh sb="11" eb="13">
      <t>カサン</t>
    </rPh>
    <phoneticPr fontId="3"/>
  </si>
  <si>
    <t>訪問型独自短時間サービス／３</t>
  </si>
  <si>
    <t>訪問型独自サービス初回加算／３</t>
    <rPh sb="9" eb="11">
      <t>ショカイ</t>
    </rPh>
    <rPh sb="11" eb="13">
      <t>カサン</t>
    </rPh>
    <phoneticPr fontId="3"/>
  </si>
  <si>
    <t>訪問型独自短時間サービス／４</t>
  </si>
  <si>
    <t>訪問型独自サービス初回加算／４</t>
    <rPh sb="9" eb="11">
      <t>ショカイ</t>
    </rPh>
    <rPh sb="11" eb="13">
      <t>カサン</t>
    </rPh>
    <phoneticPr fontId="3"/>
  </si>
  <si>
    <t>訪問型独自短時間サービス／５</t>
  </si>
  <si>
    <t>訪問型独自サービス初回加算／５</t>
    <rPh sb="9" eb="11">
      <t>ショカイ</t>
    </rPh>
    <rPh sb="11" eb="13">
      <t>カサン</t>
    </rPh>
    <phoneticPr fontId="3"/>
  </si>
  <si>
    <t>通所型独自サービス若年性認知症受入加算／２</t>
    <rPh sb="9" eb="11">
      <t>ジャクネン</t>
    </rPh>
    <rPh sb="11" eb="12">
      <t>セイ</t>
    </rPh>
    <rPh sb="12" eb="14">
      <t>ニンチ</t>
    </rPh>
    <rPh sb="14" eb="15">
      <t>ショウ</t>
    </rPh>
    <rPh sb="15" eb="17">
      <t>ウケイレ</t>
    </rPh>
    <phoneticPr fontId="3"/>
  </si>
  <si>
    <t>通所型独自サービス同一建物減算／２１</t>
    <rPh sb="9" eb="11">
      <t>ドウイツ</t>
    </rPh>
    <rPh sb="11" eb="13">
      <t>タテモノ</t>
    </rPh>
    <phoneticPr fontId="3"/>
  </si>
  <si>
    <t>通所型独自サービス同一建物減算／２２</t>
    <rPh sb="9" eb="11">
      <t>ドウイツ</t>
    </rPh>
    <rPh sb="11" eb="13">
      <t>タテモノ</t>
    </rPh>
    <phoneticPr fontId="3"/>
  </si>
  <si>
    <t>通所型独自生活向上グループ活動加算／２</t>
    <rPh sb="5" eb="7">
      <t>セイカツ</t>
    </rPh>
    <rPh sb="7" eb="9">
      <t>コウジョウ</t>
    </rPh>
    <rPh sb="13" eb="15">
      <t>カツドウ</t>
    </rPh>
    <phoneticPr fontId="3"/>
  </si>
  <si>
    <t>通所型独自サービス栄養改善加算／２</t>
    <rPh sb="9" eb="11">
      <t>エイヨウ</t>
    </rPh>
    <rPh sb="11" eb="13">
      <t>カイゼン</t>
    </rPh>
    <phoneticPr fontId="3"/>
  </si>
  <si>
    <t>通所型独自サービス若年性認知症受入加算／３</t>
    <rPh sb="9" eb="11">
      <t>ジャクネン</t>
    </rPh>
    <rPh sb="11" eb="12">
      <t>セイ</t>
    </rPh>
    <rPh sb="12" eb="14">
      <t>ニンチ</t>
    </rPh>
    <rPh sb="14" eb="15">
      <t>ショウ</t>
    </rPh>
    <rPh sb="15" eb="17">
      <t>ウケイレ</t>
    </rPh>
    <phoneticPr fontId="3"/>
  </si>
  <si>
    <t>通所型独自サービス同一建物減算／３１</t>
    <rPh sb="9" eb="11">
      <t>ドウイツ</t>
    </rPh>
    <rPh sb="11" eb="13">
      <t>タテモノ</t>
    </rPh>
    <phoneticPr fontId="3"/>
  </si>
  <si>
    <t>通所型独自サービス同一建物減算／３２</t>
    <rPh sb="9" eb="11">
      <t>ドウイツ</t>
    </rPh>
    <rPh sb="11" eb="13">
      <t>タテモノ</t>
    </rPh>
    <phoneticPr fontId="3"/>
  </si>
  <si>
    <t>通所型独自生活向上グループ活動加算／３</t>
    <rPh sb="5" eb="7">
      <t>セイカツ</t>
    </rPh>
    <rPh sb="7" eb="9">
      <t>コウジョウ</t>
    </rPh>
    <rPh sb="13" eb="15">
      <t>カツドウ</t>
    </rPh>
    <phoneticPr fontId="3"/>
  </si>
  <si>
    <t>通所型独自サービス栄養改善加算／３</t>
    <rPh sb="9" eb="11">
      <t>エイヨウ</t>
    </rPh>
    <rPh sb="11" eb="13">
      <t>カイゼン</t>
    </rPh>
    <phoneticPr fontId="3"/>
  </si>
  <si>
    <t>通所型独自サービス提供体制加算Ⅱ／３１</t>
    <rPh sb="9" eb="11">
      <t>テイキョウ</t>
    </rPh>
    <rPh sb="11" eb="13">
      <t>タイセイ</t>
    </rPh>
    <rPh sb="13" eb="15">
      <t>カサン</t>
    </rPh>
    <phoneticPr fontId="3"/>
  </si>
  <si>
    <t>通所型独自サービス提供体制加算Ⅱ／３２</t>
    <rPh sb="9" eb="11">
      <t>テイキョウ</t>
    </rPh>
    <rPh sb="11" eb="13">
      <t>タイセイ</t>
    </rPh>
    <rPh sb="13" eb="15">
      <t>カサン</t>
    </rPh>
    <phoneticPr fontId="3"/>
  </si>
  <si>
    <t>通所型独自サービス若年性認知症受入加算／４</t>
    <rPh sb="9" eb="11">
      <t>ジャクネン</t>
    </rPh>
    <rPh sb="11" eb="12">
      <t>セイ</t>
    </rPh>
    <rPh sb="12" eb="14">
      <t>ニンチ</t>
    </rPh>
    <rPh sb="14" eb="15">
      <t>ショウ</t>
    </rPh>
    <rPh sb="15" eb="17">
      <t>ウケイレ</t>
    </rPh>
    <phoneticPr fontId="3"/>
  </si>
  <si>
    <t>通所型独自サービス同一建物減算／４１</t>
    <rPh sb="9" eb="11">
      <t>ドウイツ</t>
    </rPh>
    <rPh sb="11" eb="13">
      <t>タテモノ</t>
    </rPh>
    <phoneticPr fontId="3"/>
  </si>
  <si>
    <t>通所型独自サービス同一建物減算／４２</t>
    <rPh sb="9" eb="11">
      <t>ドウイツ</t>
    </rPh>
    <rPh sb="11" eb="13">
      <t>タテモノ</t>
    </rPh>
    <phoneticPr fontId="3"/>
  </si>
  <si>
    <t>通所型独自生活向上グループ活動加算／４</t>
    <rPh sb="5" eb="7">
      <t>セイカツ</t>
    </rPh>
    <rPh sb="7" eb="9">
      <t>コウジョウ</t>
    </rPh>
    <rPh sb="13" eb="15">
      <t>カツドウ</t>
    </rPh>
    <phoneticPr fontId="3"/>
  </si>
  <si>
    <t>通所型独自サービス栄養改善加算／４</t>
    <rPh sb="9" eb="11">
      <t>エイヨウ</t>
    </rPh>
    <rPh sb="11" eb="13">
      <t>カイゼン</t>
    </rPh>
    <phoneticPr fontId="3"/>
  </si>
  <si>
    <t>通所型独自サービス提供体制加算Ⅱ／４１</t>
    <rPh sb="9" eb="11">
      <t>テイキョウ</t>
    </rPh>
    <rPh sb="11" eb="13">
      <t>タイセイ</t>
    </rPh>
    <rPh sb="13" eb="15">
      <t>カサン</t>
    </rPh>
    <phoneticPr fontId="3"/>
  </si>
  <si>
    <t>通所型独自サービス提供体制加算Ⅱ／４２</t>
    <rPh sb="9" eb="11">
      <t>テイキョウ</t>
    </rPh>
    <rPh sb="11" eb="13">
      <t>タイセイ</t>
    </rPh>
    <rPh sb="13" eb="15">
      <t>カサン</t>
    </rPh>
    <phoneticPr fontId="3"/>
  </si>
  <si>
    <t>通所型独自サービス若年性認知症受入加算／５</t>
    <rPh sb="9" eb="11">
      <t>ジャクネン</t>
    </rPh>
    <rPh sb="11" eb="12">
      <t>セイ</t>
    </rPh>
    <rPh sb="12" eb="14">
      <t>ニンチ</t>
    </rPh>
    <rPh sb="14" eb="15">
      <t>ショウ</t>
    </rPh>
    <rPh sb="15" eb="17">
      <t>ウケイレ</t>
    </rPh>
    <phoneticPr fontId="3"/>
  </si>
  <si>
    <t>通所型独自サービス同一建物減算／５１</t>
    <rPh sb="9" eb="11">
      <t>ドウイツ</t>
    </rPh>
    <rPh sb="11" eb="13">
      <t>タテモノ</t>
    </rPh>
    <phoneticPr fontId="3"/>
  </si>
  <si>
    <t>通所型独自サービス同一建物減算／５２</t>
    <rPh sb="9" eb="11">
      <t>ドウイツ</t>
    </rPh>
    <rPh sb="11" eb="13">
      <t>タテモノ</t>
    </rPh>
    <phoneticPr fontId="3"/>
  </si>
  <si>
    <t>通所型独自生活向上グループ活動加算／５</t>
    <rPh sb="5" eb="7">
      <t>セイカツ</t>
    </rPh>
    <rPh sb="7" eb="9">
      <t>コウジョウ</t>
    </rPh>
    <rPh sb="13" eb="15">
      <t>カツドウ</t>
    </rPh>
    <phoneticPr fontId="3"/>
  </si>
  <si>
    <t>通所型独自サービス栄養改善加算／５</t>
    <rPh sb="9" eb="11">
      <t>エイヨウ</t>
    </rPh>
    <rPh sb="11" eb="13">
      <t>カイゼン</t>
    </rPh>
    <phoneticPr fontId="3"/>
  </si>
  <si>
    <t>通所型独自サービス提供体制加算Ⅱ／５１</t>
    <rPh sb="9" eb="11">
      <t>テイキョウ</t>
    </rPh>
    <rPh sb="11" eb="13">
      <t>タイセイ</t>
    </rPh>
    <rPh sb="13" eb="15">
      <t>カサン</t>
    </rPh>
    <phoneticPr fontId="3"/>
  </si>
  <si>
    <t>通所型独自サービス提供体制加算Ⅱ／５２</t>
    <rPh sb="9" eb="11">
      <t>テイキョウ</t>
    </rPh>
    <rPh sb="11" eb="13">
      <t>タイセイ</t>
    </rPh>
    <rPh sb="13" eb="15">
      <t>カサン</t>
    </rPh>
    <phoneticPr fontId="3"/>
  </si>
  <si>
    <t>市町村が２パターン目の単位数を設定する場合</t>
    <rPh sb="0" eb="3">
      <t>シチョウソン</t>
    </rPh>
    <phoneticPr fontId="3"/>
  </si>
  <si>
    <t>市町村が３パターン目の単位数を設定する場合</t>
    <rPh sb="0" eb="3">
      <t>シチョウソン</t>
    </rPh>
    <phoneticPr fontId="3"/>
  </si>
  <si>
    <t>市町村が４パターン目の単位数を設定する場合</t>
    <phoneticPr fontId="3"/>
  </si>
  <si>
    <t>市町村が５パターン目の単位数を設定する場合</t>
    <phoneticPr fontId="3"/>
  </si>
  <si>
    <t>市町村が２パターン目の単位数を設定する場合</t>
    <phoneticPr fontId="3"/>
  </si>
  <si>
    <t>市町村が３パターン目の単位数を設定する場合</t>
    <phoneticPr fontId="3"/>
  </si>
  <si>
    <t>市町村が４パターン目の単位数を設定する場合</t>
    <phoneticPr fontId="3"/>
  </si>
  <si>
    <t>市町村が５パターン目の単位数を設定する場合</t>
    <phoneticPr fontId="3"/>
  </si>
  <si>
    <t>サービスコード</t>
    <phoneticPr fontId="3"/>
  </si>
  <si>
    <t>AF</t>
    <phoneticPr fontId="3"/>
  </si>
  <si>
    <t>～</t>
    <phoneticPr fontId="3"/>
  </si>
  <si>
    <t>ロ 初回加算</t>
    <phoneticPr fontId="3"/>
  </si>
  <si>
    <t>AF</t>
    <phoneticPr fontId="3"/>
  </si>
  <si>
    <t>※網掛け部分については、市町村が規定する。その場合、サービスコードの下4桁は1001～9999にすること。</t>
    <rPh sb="1" eb="3">
      <t>アミカ</t>
    </rPh>
    <rPh sb="4" eb="6">
      <t>ブブン</t>
    </rPh>
    <rPh sb="12" eb="15">
      <t>シチョウソン</t>
    </rPh>
    <rPh sb="16" eb="18">
      <t>キテイ</t>
    </rPh>
    <rPh sb="23" eb="25">
      <t>バアイ</t>
    </rPh>
    <rPh sb="34" eb="35">
      <t>シモ</t>
    </rPh>
    <rPh sb="36" eb="37">
      <t>ケタ</t>
    </rPh>
    <phoneticPr fontId="3"/>
  </si>
  <si>
    <t>　 なお、国が規定する単位数（本体・加算）を組み合わせて合成単位数を規定するといったことも可能とする。</t>
    <rPh sb="13" eb="14">
      <t>スウ</t>
    </rPh>
    <rPh sb="15" eb="17">
      <t>ホンタイ</t>
    </rPh>
    <rPh sb="18" eb="20">
      <t>カサン</t>
    </rPh>
    <rPh sb="22" eb="23">
      <t>ク</t>
    </rPh>
    <rPh sb="24" eb="25">
      <t>ア</t>
    </rPh>
    <rPh sb="28" eb="30">
      <t>ゴウセイ</t>
    </rPh>
    <rPh sb="30" eb="33">
      <t>タンイスウ</t>
    </rPh>
    <phoneticPr fontId="3"/>
  </si>
  <si>
    <t>(1) 生活機能向上連携加算（Ⅰ）</t>
  </si>
  <si>
    <t>(2) 生活機能向上連携加算（Ⅱ）</t>
  </si>
  <si>
    <t>A2</t>
  </si>
  <si>
    <t>A2</t>
    <phoneticPr fontId="3"/>
  </si>
  <si>
    <t>A2</t>
    <phoneticPr fontId="3"/>
  </si>
  <si>
    <t>単位加算</t>
    <phoneticPr fontId="3"/>
  </si>
  <si>
    <t>A6</t>
    <phoneticPr fontId="3"/>
  </si>
  <si>
    <t>A6</t>
    <phoneticPr fontId="3"/>
  </si>
  <si>
    <t>単位加算</t>
    <phoneticPr fontId="3"/>
  </si>
  <si>
    <t>1回につき</t>
    <phoneticPr fontId="3"/>
  </si>
  <si>
    <t>A2</t>
    <phoneticPr fontId="3"/>
  </si>
  <si>
    <t>A2</t>
    <phoneticPr fontId="3"/>
  </si>
  <si>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</si>
  <si>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</si>
  <si>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訪問型独自サービス生活機能向上連携加算Ⅰ／２</t>
    <rPh sb="9" eb="11">
      <t>セイカツ</t>
    </rPh>
    <rPh sb="11" eb="13">
      <t>キノウ</t>
    </rPh>
    <rPh sb="13" eb="15">
      <t>コウジョウ</t>
    </rPh>
    <rPh sb="17" eb="19">
      <t>カサン</t>
    </rPh>
    <phoneticPr fontId="3"/>
  </si>
  <si>
    <t>訪問型独自サービス生活機能向上連携加算Ⅱ／２</t>
    <rPh sb="9" eb="11">
      <t>セイカツ</t>
    </rPh>
    <rPh sb="11" eb="13">
      <t>キノウ</t>
    </rPh>
    <rPh sb="13" eb="15">
      <t>コウジョウ</t>
    </rPh>
    <rPh sb="17" eb="19">
      <t>カサン</t>
    </rPh>
    <phoneticPr fontId="3"/>
  </si>
  <si>
    <t>訪問型独自サービス生活機能向上連携加算Ⅰ／４</t>
    <phoneticPr fontId="3"/>
  </si>
  <si>
    <t>訪問型独自サービス生活機能向上連携加算Ⅱ／４</t>
    <rPh sb="9" eb="11">
      <t>セイカツ</t>
    </rPh>
    <rPh sb="11" eb="13">
      <t>キノウ</t>
    </rPh>
    <rPh sb="13" eb="15">
      <t>コウジョウ</t>
    </rPh>
    <rPh sb="17" eb="19">
      <t>カサン</t>
    </rPh>
    <phoneticPr fontId="3"/>
  </si>
  <si>
    <t>訪問型独自サービス生活機能向上連携加算Ⅰ／５</t>
    <phoneticPr fontId="3"/>
  </si>
  <si>
    <t>訪問型独自サービス生活機能向上連携加算Ⅱ／５</t>
    <rPh sb="9" eb="11">
      <t>セイカツ</t>
    </rPh>
    <rPh sb="11" eb="13">
      <t>キノウ</t>
    </rPh>
    <rPh sb="13" eb="15">
      <t>コウジョウ</t>
    </rPh>
    <rPh sb="17" eb="19">
      <t>カサン</t>
    </rPh>
    <phoneticPr fontId="3"/>
  </si>
  <si>
    <t>訪問型独自サービス生活機能向上連携加算Ⅰ／３</t>
    <phoneticPr fontId="3"/>
  </si>
  <si>
    <t>訪問型独自サービス生活機能向上連携加算Ⅱ／３</t>
    <rPh sb="9" eb="11">
      <t>セイカツ</t>
    </rPh>
    <rPh sb="11" eb="13">
      <t>キノウ</t>
    </rPh>
    <rPh sb="17" eb="19">
      <t>カサン</t>
    </rPh>
    <phoneticPr fontId="3"/>
  </si>
  <si>
    <t>※網掛け部分については、市町村が規定する。サービスコードの下4桁は1001～9999にすること。</t>
    <rPh sb="1" eb="3">
      <t>アミカ</t>
    </rPh>
    <rPh sb="4" eb="6">
      <t>ブブン</t>
    </rPh>
    <rPh sb="12" eb="15">
      <t>シチョウソン</t>
    </rPh>
    <rPh sb="16" eb="18">
      <t>キテイ</t>
    </rPh>
    <rPh sb="29" eb="30">
      <t>シモ</t>
    </rPh>
    <rPh sb="31" eb="32">
      <t>ケタ</t>
    </rPh>
    <phoneticPr fontId="3"/>
  </si>
  <si>
    <t xml:space="preserve"> </t>
    <phoneticPr fontId="3"/>
  </si>
  <si>
    <t>＋○○単位</t>
    <phoneticPr fontId="3"/>
  </si>
  <si>
    <t>⇒</t>
    <phoneticPr fontId="3"/>
  </si>
  <si>
    <t>－○○単位</t>
    <phoneticPr fontId="3"/>
  </si>
  <si>
    <t>×○○％</t>
    <phoneticPr fontId="3"/>
  </si>
  <si>
    <t>サービス</t>
    <phoneticPr fontId="3"/>
  </si>
  <si>
    <t>であり、「I」、「O」、「Q」を除く。</t>
    <phoneticPr fontId="3"/>
  </si>
  <si>
    <t>全角３２文字以内とする。</t>
    <phoneticPr fontId="3"/>
  </si>
  <si>
    <t>以下のいずれかとする。</t>
    <phoneticPr fontId="3"/>
  </si>
  <si>
    <t>・事業対象者</t>
    <phoneticPr fontId="3"/>
  </si>
  <si>
    <t>数字５桁以内とする。</t>
    <phoneticPr fontId="3"/>
  </si>
  <si>
    <t>・１回につき</t>
    <phoneticPr fontId="3"/>
  </si>
  <si>
    <t>・１日につき</t>
    <phoneticPr fontId="3"/>
  </si>
  <si>
    <t>・１月につき</t>
    <phoneticPr fontId="3"/>
  </si>
  <si>
    <t>通所型独自サービス栄養アセスメント加算</t>
    <phoneticPr fontId="3"/>
  </si>
  <si>
    <t>1月につき</t>
    <phoneticPr fontId="3"/>
  </si>
  <si>
    <t>通所型独自サービス生活機能向上連携加算Ⅰ</t>
    <phoneticPr fontId="3"/>
  </si>
  <si>
    <t>通所型独自サービス科学的介護推進体制加算</t>
    <phoneticPr fontId="3"/>
  </si>
  <si>
    <t>通所型独自サービス提供体制加算Ⅰ２</t>
    <rPh sb="9" eb="11">
      <t>テイキョウ</t>
    </rPh>
    <rPh sb="11" eb="13">
      <t>タイセイ</t>
    </rPh>
    <rPh sb="13" eb="15">
      <t>カサン</t>
    </rPh>
    <phoneticPr fontId="3"/>
  </si>
  <si>
    <t>通所型独自サービス提供体制加算Ⅲ１</t>
    <rPh sb="9" eb="11">
      <t>テイキョウ</t>
    </rPh>
    <rPh sb="11" eb="13">
      <t>タイセイ</t>
    </rPh>
    <rPh sb="13" eb="15">
      <t>カサン</t>
    </rPh>
    <phoneticPr fontId="3"/>
  </si>
  <si>
    <t>通所型独自サービス提供体制加算Ⅲ２</t>
    <rPh sb="9" eb="11">
      <t>テイキョウ</t>
    </rPh>
    <rPh sb="11" eb="13">
      <t>タイセイ</t>
    </rPh>
    <rPh sb="13" eb="15">
      <t>カサン</t>
    </rPh>
    <phoneticPr fontId="3"/>
  </si>
  <si>
    <t>(1) サービス提供体制強化加算（Ⅰ）</t>
    <phoneticPr fontId="3"/>
  </si>
  <si>
    <t>(2) サービス提供体制強化加算（Ⅱ）</t>
    <phoneticPr fontId="3"/>
  </si>
  <si>
    <t>(3) サービス提供体制強化加算（Ⅲ）</t>
    <phoneticPr fontId="3"/>
  </si>
  <si>
    <t>通所型独自サービス栄養アセスメント加算／２</t>
    <phoneticPr fontId="3"/>
  </si>
  <si>
    <t>通所型独自サービス提供体制加算Ⅰ／２２</t>
    <rPh sb="9" eb="11">
      <t>テイキョウ</t>
    </rPh>
    <rPh sb="11" eb="13">
      <t>タイセイ</t>
    </rPh>
    <rPh sb="13" eb="15">
      <t>カサン</t>
    </rPh>
    <phoneticPr fontId="3"/>
  </si>
  <si>
    <t>通所型独自サービス提供体制加算Ⅱ／２１</t>
    <rPh sb="9" eb="11">
      <t>テイキョウ</t>
    </rPh>
    <rPh sb="11" eb="13">
      <t>タイセイ</t>
    </rPh>
    <rPh sb="13" eb="15">
      <t>カサン</t>
    </rPh>
    <phoneticPr fontId="3"/>
  </si>
  <si>
    <t>通所型独自サービス提供体制加算Ⅱ／２２</t>
    <rPh sb="9" eb="11">
      <t>テイキョウ</t>
    </rPh>
    <rPh sb="11" eb="13">
      <t>タイセイ</t>
    </rPh>
    <rPh sb="13" eb="15">
      <t>カサン</t>
    </rPh>
    <phoneticPr fontId="3"/>
  </si>
  <si>
    <t>通所型独自サービス提供体制加算Ⅲ／２１</t>
    <rPh sb="9" eb="11">
      <t>テイキョウ</t>
    </rPh>
    <rPh sb="11" eb="13">
      <t>タイセイ</t>
    </rPh>
    <rPh sb="13" eb="15">
      <t>カサン</t>
    </rPh>
    <phoneticPr fontId="3"/>
  </si>
  <si>
    <t>通所型独自サービス提供体制加算Ⅲ／２２</t>
    <rPh sb="9" eb="11">
      <t>テイキョウ</t>
    </rPh>
    <rPh sb="11" eb="13">
      <t>タイセイ</t>
    </rPh>
    <rPh sb="13" eb="15">
      <t>カサン</t>
    </rPh>
    <phoneticPr fontId="3"/>
  </si>
  <si>
    <t>通所型独自サービス生活機能向上連携加算Ⅰ／２</t>
    <phoneticPr fontId="3"/>
  </si>
  <si>
    <t>通所型独自サービス提供体制加算Ⅰ／３２</t>
    <rPh sb="9" eb="11">
      <t>テイキョウ</t>
    </rPh>
    <rPh sb="11" eb="13">
      <t>タイセイ</t>
    </rPh>
    <rPh sb="13" eb="15">
      <t>カサン</t>
    </rPh>
    <phoneticPr fontId="3"/>
  </si>
  <si>
    <t>通所型独自サービス提供体制加算Ⅲ／３１</t>
    <rPh sb="9" eb="11">
      <t>テイキョウ</t>
    </rPh>
    <rPh sb="11" eb="13">
      <t>タイセイ</t>
    </rPh>
    <rPh sb="13" eb="15">
      <t>カサン</t>
    </rPh>
    <phoneticPr fontId="3"/>
  </si>
  <si>
    <t>通所型独自サービス提供体制加算Ⅲ／３２</t>
    <rPh sb="9" eb="11">
      <t>テイキョウ</t>
    </rPh>
    <rPh sb="11" eb="13">
      <t>タイセイ</t>
    </rPh>
    <rPh sb="13" eb="15">
      <t>カサン</t>
    </rPh>
    <phoneticPr fontId="3"/>
  </si>
  <si>
    <t>通所型独自サービス栄養アセスメント加算／３</t>
    <phoneticPr fontId="3"/>
  </si>
  <si>
    <t>通所型独自サービス生活機能向上連携加算Ⅰ／３</t>
    <phoneticPr fontId="3"/>
  </si>
  <si>
    <t>通所型独自サービス科学的介護推進体制加算／３</t>
    <phoneticPr fontId="3"/>
  </si>
  <si>
    <t>通所型独自サービス栄養アセスメント加算／４</t>
    <phoneticPr fontId="3"/>
  </si>
  <si>
    <t>通所型独自サービス提供体制加算Ⅰ／４１</t>
  </si>
  <si>
    <t>通所型独自サービス提供体制加算Ⅰ／４２</t>
    <rPh sb="9" eb="11">
      <t>テイキョウ</t>
    </rPh>
    <rPh sb="11" eb="13">
      <t>タイセイ</t>
    </rPh>
    <rPh sb="13" eb="15">
      <t>カサン</t>
    </rPh>
    <phoneticPr fontId="3"/>
  </si>
  <si>
    <t>通所型独自サービス提供体制加算Ⅲ／４１</t>
    <rPh sb="9" eb="11">
      <t>テイキョウ</t>
    </rPh>
    <rPh sb="11" eb="13">
      <t>タイセイ</t>
    </rPh>
    <rPh sb="13" eb="15">
      <t>カサン</t>
    </rPh>
    <phoneticPr fontId="3"/>
  </si>
  <si>
    <t>通所型独自サービス提供体制加算Ⅲ／４２</t>
    <rPh sb="9" eb="11">
      <t>テイキョウ</t>
    </rPh>
    <rPh sb="11" eb="13">
      <t>タイセイ</t>
    </rPh>
    <rPh sb="13" eb="15">
      <t>カサン</t>
    </rPh>
    <phoneticPr fontId="3"/>
  </si>
  <si>
    <t>通所型独自サービス生活機能向上連携加算Ⅰ／４</t>
    <phoneticPr fontId="3"/>
  </si>
  <si>
    <t>通所型独自サービス科学的介護推進体制加算／４</t>
    <phoneticPr fontId="3"/>
  </si>
  <si>
    <t>通所型独自サービス栄養アセスメント加算／５</t>
  </si>
  <si>
    <t>通所型独自サービス提供体制加算Ⅰ／５１</t>
  </si>
  <si>
    <t>通所型独自サービス提供体制加算Ⅰ／５２</t>
    <rPh sb="9" eb="11">
      <t>テイキョウ</t>
    </rPh>
    <rPh sb="11" eb="13">
      <t>タイセイ</t>
    </rPh>
    <rPh sb="13" eb="15">
      <t>カサン</t>
    </rPh>
    <phoneticPr fontId="3"/>
  </si>
  <si>
    <t>通所型独自サービス提供体制加算Ⅲ／５１</t>
    <rPh sb="9" eb="11">
      <t>テイキョウ</t>
    </rPh>
    <rPh sb="11" eb="13">
      <t>タイセイ</t>
    </rPh>
    <rPh sb="13" eb="15">
      <t>カサン</t>
    </rPh>
    <phoneticPr fontId="3"/>
  </si>
  <si>
    <t>通所型独自サービス提供体制加算Ⅲ／５２</t>
    <rPh sb="9" eb="11">
      <t>テイキョウ</t>
    </rPh>
    <rPh sb="11" eb="13">
      <t>タイセイ</t>
    </rPh>
    <rPh sb="13" eb="15">
      <t>カサン</t>
    </rPh>
    <phoneticPr fontId="3"/>
  </si>
  <si>
    <t>通所型独自サービス生活機能向上連携加算Ⅰ／５</t>
  </si>
  <si>
    <t>通所型独自サービス科学的介護推進体制加算／５</t>
  </si>
  <si>
    <t>(1) 口腔機能向上加算（Ⅰ）</t>
    <phoneticPr fontId="3"/>
  </si>
  <si>
    <t>(2) 口腔機能向上加算（Ⅱ）</t>
    <phoneticPr fontId="3"/>
  </si>
  <si>
    <t>(1) 生活機能向上連携加算（Ⅰ）（３月に１回を限度）</t>
    <phoneticPr fontId="3"/>
  </si>
  <si>
    <t>(1) 口腔・栄養スクリーニング加算（Ⅰ）（６月に１回を限度）</t>
    <phoneticPr fontId="3"/>
  </si>
  <si>
    <t>(2) 生活機能向上連携加算（Ⅱ）</t>
    <phoneticPr fontId="3"/>
  </si>
  <si>
    <t>(2) 口腔・栄養スクリーニング加算（Ⅱ）（６月に１回を限度）</t>
    <phoneticPr fontId="3"/>
  </si>
  <si>
    <t>通所型独自サービス口腔栄養スクリーニング加算Ⅰ</t>
    <rPh sb="9" eb="11">
      <t>コウクウ</t>
    </rPh>
    <rPh sb="11" eb="13">
      <t>エイヨウ</t>
    </rPh>
    <rPh sb="20" eb="22">
      <t>カサン</t>
    </rPh>
    <phoneticPr fontId="3"/>
  </si>
  <si>
    <t>通所型独自サービス口腔栄養スクリーニング加算Ⅱ</t>
    <rPh sb="9" eb="11">
      <t>コウクウ</t>
    </rPh>
    <rPh sb="11" eb="13">
      <t>エイヨウ</t>
    </rPh>
    <rPh sb="20" eb="22">
      <t>カサン</t>
    </rPh>
    <phoneticPr fontId="3"/>
  </si>
  <si>
    <t>通所型独自サービス口腔栄養スクリーニング加算Ⅰ／２</t>
    <phoneticPr fontId="3"/>
  </si>
  <si>
    <t>通所型独自サービス口腔栄養スクリーニング加算Ⅱ／２</t>
    <phoneticPr fontId="3"/>
  </si>
  <si>
    <t>(1) 生活機能向上連携加算（Ⅰ）（３月に１回を限度）</t>
    <phoneticPr fontId="3"/>
  </si>
  <si>
    <t>(2) 生活機能向上連携加算（Ⅱ）</t>
    <phoneticPr fontId="3"/>
  </si>
  <si>
    <t>通所型独自サービス口腔栄養スクリーニング加算Ⅰ／３</t>
    <phoneticPr fontId="3"/>
  </si>
  <si>
    <t>通所型独自サービス口腔栄養スクリーニング加算Ⅱ／３</t>
    <phoneticPr fontId="3"/>
  </si>
  <si>
    <t>(1) 生活機能向上連携加算（Ⅰ）（３月に１回を限度）</t>
    <phoneticPr fontId="3"/>
  </si>
  <si>
    <t>(2) 生活機能向上連携加算（Ⅱ）</t>
    <phoneticPr fontId="3"/>
  </si>
  <si>
    <t>(1) 口腔・栄養スクリーニング加算（Ⅰ）（６月に１回を限度）</t>
    <phoneticPr fontId="3"/>
  </si>
  <si>
    <t>(1) 生活機能向上連携加算（Ⅰ）（３月に１回を限度）</t>
    <phoneticPr fontId="3"/>
  </si>
  <si>
    <t>(2) 口腔・栄養スクリーニング加算（Ⅱ）（６月に１回を限度）</t>
    <phoneticPr fontId="3"/>
  </si>
  <si>
    <t>(2) 生活機能向上連携加算（Ⅱ）</t>
    <phoneticPr fontId="3"/>
  </si>
  <si>
    <t>通所型独自サービス口腔栄養スクリーニング加算Ⅰ／４</t>
    <phoneticPr fontId="3"/>
  </si>
  <si>
    <t>通所型独自サービス口腔栄養スクリーニング加算Ⅱ／４</t>
    <phoneticPr fontId="3"/>
  </si>
  <si>
    <t>通所型独自サービス口腔栄養スクリーニング加算Ⅰ／５</t>
    <phoneticPr fontId="3"/>
  </si>
  <si>
    <t>通所型独自サービス口腔栄養スクリーニング加算Ⅱ／５</t>
    <phoneticPr fontId="3"/>
  </si>
  <si>
    <t>(1) 口腔・栄養スクリーニング加算（Ⅰ）（６月に１回を限度）</t>
    <phoneticPr fontId="3"/>
  </si>
  <si>
    <t>(1) 生活機能向上連携加算（Ⅰ）（３月に１回を限度）</t>
    <phoneticPr fontId="3"/>
  </si>
  <si>
    <t>A6</t>
    <phoneticPr fontId="3"/>
  </si>
  <si>
    <t>通所型独自サービス提供体制加算Ⅰ１</t>
  </si>
  <si>
    <t>通所型独自サービス提供体制加算Ⅰ／２１</t>
  </si>
  <si>
    <t>通所型独自サービス提供体制加算Ⅰ／３１</t>
  </si>
  <si>
    <t>通所型独自サービス科学的介護推進体制加算／２</t>
    <phoneticPr fontId="3"/>
  </si>
  <si>
    <t>ハ 委託連携加算</t>
    <phoneticPr fontId="3"/>
  </si>
  <si>
    <t>通所型独自サービス口腔機能向上加算Ⅰ</t>
    <phoneticPr fontId="3"/>
  </si>
  <si>
    <t>通所型独自サービス口腔機能向上加算Ⅱ</t>
    <phoneticPr fontId="3"/>
  </si>
  <si>
    <t>通所型独自サービス口腔機能向上加算Ⅰ／２</t>
    <phoneticPr fontId="3"/>
  </si>
  <si>
    <t>通所型独自サービス口腔機能向上加算Ⅱ／２</t>
    <phoneticPr fontId="3"/>
  </si>
  <si>
    <t>通所型独自サービス口腔機能向上加算Ⅰ／３</t>
    <phoneticPr fontId="3"/>
  </si>
  <si>
    <t>通所型独自サービス口腔機能向上加算Ⅱ／３</t>
    <phoneticPr fontId="3"/>
  </si>
  <si>
    <t>通所型独自サービス口腔機能向上加算Ⅰ／４</t>
    <phoneticPr fontId="3"/>
  </si>
  <si>
    <t>通所型独自サービス口腔機能向上加算Ⅱ／４</t>
    <phoneticPr fontId="3"/>
  </si>
  <si>
    <t>通所型独自サービス口腔機能向上加算Ⅰ／５</t>
    <phoneticPr fontId="3"/>
  </si>
  <si>
    <t>通所型独自サービス口腔機能向上加算Ⅱ／５</t>
    <phoneticPr fontId="3"/>
  </si>
  <si>
    <t>1月につき</t>
    <phoneticPr fontId="3"/>
  </si>
  <si>
    <t>A2</t>
    <phoneticPr fontId="3"/>
  </si>
  <si>
    <t>減算</t>
    <rPh sb="0" eb="2">
      <t>ゲンザン</t>
    </rPh>
    <phoneticPr fontId="3"/>
  </si>
  <si>
    <t>１　訪問型サービス（独自）サービスコード表</t>
    <rPh sb="2" eb="4">
      <t>ホウモン</t>
    </rPh>
    <rPh sb="4" eb="5">
      <t>カタ</t>
    </rPh>
    <rPh sb="10" eb="12">
      <t>ドクジ</t>
    </rPh>
    <rPh sb="20" eb="21">
      <t>ヒョウ</t>
    </rPh>
    <phoneticPr fontId="3"/>
  </si>
  <si>
    <t>２　訪問型サービス（独自／定率）サービスコード表</t>
    <phoneticPr fontId="3"/>
  </si>
  <si>
    <t>３　訪問型サービス（独自／定額）サービスコード表</t>
    <rPh sb="13" eb="15">
      <t>テイガク</t>
    </rPh>
    <phoneticPr fontId="3"/>
  </si>
  <si>
    <t>４　通所型サービス（独自）サービスコード表</t>
    <rPh sb="2" eb="4">
      <t>ツウショ</t>
    </rPh>
    <rPh sb="4" eb="5">
      <t>カタ</t>
    </rPh>
    <rPh sb="10" eb="12">
      <t>ドクジ</t>
    </rPh>
    <phoneticPr fontId="3"/>
  </si>
  <si>
    <t>５　通所型サービス（独自／定率）サービスコード表</t>
    <phoneticPr fontId="3"/>
  </si>
  <si>
    <t>６　通所型サービス（独自／定額）サービスコード表</t>
    <phoneticPr fontId="3"/>
  </si>
  <si>
    <t>１３　介護予防ケアマネジメントサービスコード表</t>
    <phoneticPr fontId="3"/>
  </si>
  <si>
    <t>　１　訪問型サービス（独自）サービスコード表</t>
    <rPh sb="3" eb="5">
      <t>ホウモン</t>
    </rPh>
    <rPh sb="5" eb="6">
      <t>カタ</t>
    </rPh>
    <rPh sb="11" eb="13">
      <t>ドクジ</t>
    </rPh>
    <rPh sb="21" eb="22">
      <t>ヒョウ</t>
    </rPh>
    <phoneticPr fontId="3"/>
  </si>
  <si>
    <t>　２　訪問型サービス（独自／定率）サービスコード表</t>
    <rPh sb="3" eb="5">
      <t>ホウモン</t>
    </rPh>
    <rPh sb="5" eb="6">
      <t>カタ</t>
    </rPh>
    <rPh sb="11" eb="13">
      <t>ドクジ</t>
    </rPh>
    <rPh sb="14" eb="16">
      <t>テイリツ</t>
    </rPh>
    <rPh sb="24" eb="25">
      <t>ヒョウ</t>
    </rPh>
    <phoneticPr fontId="3"/>
  </si>
  <si>
    <t>　３　訪問型サービス（独自／定額）サービスコード表</t>
    <rPh sb="11" eb="13">
      <t>ドクジ</t>
    </rPh>
    <rPh sb="14" eb="16">
      <t>テイガク</t>
    </rPh>
    <rPh sb="24" eb="25">
      <t>ヒョウ</t>
    </rPh>
    <phoneticPr fontId="3"/>
  </si>
  <si>
    <t>　４　通所型サービス（独自）サービスコード表</t>
    <rPh sb="11" eb="13">
      <t>ドクジ</t>
    </rPh>
    <rPh sb="21" eb="22">
      <t>ヒョウ</t>
    </rPh>
    <phoneticPr fontId="3"/>
  </si>
  <si>
    <t>　５　通所型サービス（独自／定率）サービスコード表</t>
    <rPh sb="11" eb="13">
      <t>ドクジ</t>
    </rPh>
    <rPh sb="14" eb="16">
      <t>テイリツ</t>
    </rPh>
    <rPh sb="24" eb="25">
      <t>ヒョウ</t>
    </rPh>
    <phoneticPr fontId="3"/>
  </si>
  <si>
    <t>　６　通所型サービス（独自／定額）サービスコード表</t>
    <rPh sb="11" eb="13">
      <t>ドクジ</t>
    </rPh>
    <rPh sb="14" eb="16">
      <t>テイガク</t>
    </rPh>
    <rPh sb="24" eb="25">
      <t>ヒョウ</t>
    </rPh>
    <phoneticPr fontId="3"/>
  </si>
  <si>
    <t>　１３　介護予防ケアマネジメントサービスコード表</t>
    <rPh sb="4" eb="6">
      <t>カイゴ</t>
    </rPh>
    <rPh sb="6" eb="8">
      <t>ヨボウ</t>
    </rPh>
    <rPh sb="23" eb="24">
      <t>ヒョウ</t>
    </rPh>
    <phoneticPr fontId="3"/>
  </si>
  <si>
    <t>　 すべてのパターンで共通して使用するサービスコードである。</t>
    <phoneticPr fontId="3"/>
  </si>
  <si>
    <r>
      <t>※合成単位数については、国が規定する単位数</t>
    </r>
    <r>
      <rPr>
        <sz val="11"/>
        <rFont val="ＭＳ Ｐゴシック"/>
        <family val="3"/>
        <charset val="128"/>
      </rPr>
      <t>を勘案し、市町村が規定する。なお、５つまで独自の単位数を定められるようにサービスコードを定義する。</t>
    </r>
    <rPh sb="65" eb="67">
      <t>テイギ</t>
    </rPh>
    <phoneticPr fontId="3"/>
  </si>
  <si>
    <t>単位減算</t>
    <rPh sb="0" eb="2">
      <t>タンイ</t>
    </rPh>
    <rPh sb="2" eb="4">
      <t>ゲンザン</t>
    </rPh>
    <phoneticPr fontId="3"/>
  </si>
  <si>
    <t>訪問型独自短時間サービス</t>
    <phoneticPr fontId="3"/>
  </si>
  <si>
    <t>高齢者虐待防止措置未実施減算</t>
    <phoneticPr fontId="3"/>
  </si>
  <si>
    <t>訪問型独自口腔連携強化加算</t>
    <phoneticPr fontId="3"/>
  </si>
  <si>
    <t>業務継続計画未策定減算</t>
    <phoneticPr fontId="3"/>
  </si>
  <si>
    <t>　事業所が送迎を行わない場合</t>
    <phoneticPr fontId="3"/>
  </si>
  <si>
    <t>片道につき</t>
    <rPh sb="0" eb="2">
      <t>カタミチ</t>
    </rPh>
    <phoneticPr fontId="3"/>
  </si>
  <si>
    <t>通所型独自送迎減算</t>
    <rPh sb="0" eb="2">
      <t>ツウショ</t>
    </rPh>
    <rPh sb="2" eb="3">
      <t>ガタ</t>
    </rPh>
    <rPh sb="3" eb="5">
      <t>ドクジ</t>
    </rPh>
    <rPh sb="5" eb="7">
      <t>ソウゲイ</t>
    </rPh>
    <rPh sb="7" eb="9">
      <t>ゲンザン</t>
    </rPh>
    <phoneticPr fontId="3"/>
  </si>
  <si>
    <t>訪問型独自高齢者虐待防止未実施減算短時間</t>
    <phoneticPr fontId="3"/>
  </si>
  <si>
    <t>訪問型独自サービス処遇改善加算Ⅳ</t>
    <rPh sb="9" eb="11">
      <t>ショグウ</t>
    </rPh>
    <rPh sb="11" eb="13">
      <t>カイゼン</t>
    </rPh>
    <rPh sb="13" eb="15">
      <t>カサン</t>
    </rPh>
    <phoneticPr fontId="3"/>
  </si>
  <si>
    <t>事業所と同一建物の利用者又はこれ以外の同一建物の利用者20人以上にサービスを行う場合</t>
    <phoneticPr fontId="3"/>
  </si>
  <si>
    <t>事業所と同一建物の利用者等にサービスを行う場合</t>
    <phoneticPr fontId="3"/>
  </si>
  <si>
    <t>※１月の中で全部で８回まで</t>
    <rPh sb="6" eb="8">
      <t>ゼンブ</t>
    </rPh>
    <rPh sb="10" eb="11">
      <t>カイ</t>
    </rPh>
    <phoneticPr fontId="3"/>
  </si>
  <si>
    <t>単位減算</t>
    <rPh sb="0" eb="4">
      <t>タンイゲンサン</t>
    </rPh>
    <phoneticPr fontId="3"/>
  </si>
  <si>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</si>
  <si>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(1)１週に１回程度の場合</t>
    <rPh sb="4" eb="5">
      <t>シュウ</t>
    </rPh>
    <rPh sb="7" eb="10">
      <t>カイテイド</t>
    </rPh>
    <rPh sb="11" eb="13">
      <t>バアイ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</si>
  <si>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</si>
  <si>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</si>
  <si>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日割の場合</t>
    <rPh sb="0" eb="2">
      <t>ヒワリ</t>
    </rPh>
    <rPh sb="3" eb="5">
      <t>バアイ</t>
    </rPh>
    <phoneticPr fontId="3"/>
  </si>
  <si>
    <t>ロ　１月当たりの回数を定める場合</t>
    <rPh sb="3" eb="4">
      <t>ツキ</t>
    </rPh>
    <rPh sb="4" eb="5">
      <t>ア</t>
    </rPh>
    <rPh sb="8" eb="10">
      <t>カイスウ</t>
    </rPh>
    <rPh sb="11" eb="12">
      <t>サダ</t>
    </rPh>
    <rPh sb="14" eb="16">
      <t>バアイ</t>
    </rPh>
    <phoneticPr fontId="3"/>
  </si>
  <si>
    <t>(2)生活援助が中心である場合</t>
    <rPh sb="3" eb="7">
      <t>セイカツエンジョ</t>
    </rPh>
    <rPh sb="8" eb="10">
      <t>チュウシン</t>
    </rPh>
    <rPh sb="13" eb="15">
      <t>バアイ</t>
    </rPh>
    <phoneticPr fontId="3"/>
  </si>
  <si>
    <t>(3)短時間の身体介護が中心である場合</t>
    <rPh sb="3" eb="6">
      <t>タンジカン</t>
    </rPh>
    <rPh sb="7" eb="11">
      <t>シンタイカイゴ</t>
    </rPh>
    <rPh sb="12" eb="14">
      <t>チュウシン</t>
    </rPh>
    <rPh sb="17" eb="19">
      <t>バアイ</t>
    </rPh>
    <phoneticPr fontId="3"/>
  </si>
  <si>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</si>
  <si>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</si>
  <si>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</si>
  <si>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高齢者虐待防止措置未実施減算</t>
    <rPh sb="0" eb="14">
      <t>コウレイシャギャクタイボウシソチミジッシゲンサン</t>
    </rPh>
    <phoneticPr fontId="3"/>
  </si>
  <si>
    <t>ハ 初回加算</t>
    <phoneticPr fontId="3"/>
  </si>
  <si>
    <t>ニ 生活機能向上連携加算</t>
    <phoneticPr fontId="3"/>
  </si>
  <si>
    <t>ホ 口腔連携強化加算</t>
    <phoneticPr fontId="3"/>
  </si>
  <si>
    <t>訪問型独自高齢者虐待防止未実施減算短時間／２</t>
    <phoneticPr fontId="3"/>
  </si>
  <si>
    <t>訪問型独自口腔連携強化加算／２</t>
    <phoneticPr fontId="3"/>
  </si>
  <si>
    <t>訪問型独自高齢者虐待防止未実施減算短時間／３</t>
    <phoneticPr fontId="3"/>
  </si>
  <si>
    <t>訪問型独自口腔連携強化加算／３</t>
    <phoneticPr fontId="3"/>
  </si>
  <si>
    <t>訪問型独自高齢者虐待防止未実施減算短時間／４</t>
    <phoneticPr fontId="3"/>
  </si>
  <si>
    <t>訪問型独自口腔連携強化加算／４</t>
    <phoneticPr fontId="3"/>
  </si>
  <si>
    <t>訪問型独自高齢者虐待防止未実施減算短時間／５</t>
    <phoneticPr fontId="3"/>
  </si>
  <si>
    <t>イ　１週当たりの標準的な回数を定める場合</t>
    <rPh sb="3" eb="4">
      <t>シュウ</t>
    </rPh>
    <rPh sb="4" eb="5">
      <t>ア</t>
    </rPh>
    <rPh sb="8" eb="11">
      <t>ヒョウジュンテキ</t>
    </rPh>
    <rPh sb="12" eb="14">
      <t>カイスウ</t>
    </rPh>
    <rPh sb="15" eb="16">
      <t>サダ</t>
    </rPh>
    <rPh sb="18" eb="20">
      <t>バアイ</t>
    </rPh>
    <phoneticPr fontId="3"/>
  </si>
  <si>
    <t>ロ　１月当たりの回数を定める場合</t>
    <rPh sb="3" eb="5">
      <t>ツキア</t>
    </rPh>
    <rPh sb="8" eb="10">
      <t>カイスウ</t>
    </rPh>
    <rPh sb="11" eb="12">
      <t>サダ</t>
    </rPh>
    <rPh sb="14" eb="16">
      <t>バアイ</t>
    </rPh>
    <phoneticPr fontId="3"/>
  </si>
  <si>
    <t>単位</t>
    <rPh sb="0" eb="2">
      <t>タンイ</t>
    </rPh>
    <phoneticPr fontId="3"/>
  </si>
  <si>
    <t>イ　１週当たりの標準的な回数を定める場合</t>
    <phoneticPr fontId="3"/>
  </si>
  <si>
    <t>ロ　１月当たりの回数を定める場合</t>
    <phoneticPr fontId="3"/>
  </si>
  <si>
    <t>通所型独自サービス同一建物減算３</t>
    <rPh sb="9" eb="11">
      <t>ドウイツ</t>
    </rPh>
    <rPh sb="11" eb="13">
      <t>タテモノ</t>
    </rPh>
    <rPh sb="13" eb="15">
      <t>ゲンザン</t>
    </rPh>
    <phoneticPr fontId="3"/>
  </si>
  <si>
    <t>イ　１週当たりの標準的な回数を定める場合</t>
    <phoneticPr fontId="3"/>
  </si>
  <si>
    <t>ハ　生活機能向上グループ活動加算</t>
    <rPh sb="2" eb="4">
      <t>セイカツ</t>
    </rPh>
    <rPh sb="4" eb="6">
      <t>キノウ</t>
    </rPh>
    <rPh sb="6" eb="8">
      <t>コウジョウ</t>
    </rPh>
    <rPh sb="12" eb="14">
      <t>カツドウ</t>
    </rPh>
    <rPh sb="14" eb="16">
      <t>カサン</t>
    </rPh>
    <phoneticPr fontId="3"/>
  </si>
  <si>
    <t>ニ　若年性認知症利用者受入加算</t>
    <phoneticPr fontId="3"/>
  </si>
  <si>
    <t>ホ　栄養アセスメント加算</t>
    <phoneticPr fontId="3"/>
  </si>
  <si>
    <t>ヘ　栄養改善加算</t>
    <rPh sb="2" eb="4">
      <t>エイヨウ</t>
    </rPh>
    <rPh sb="4" eb="6">
      <t>カイゼン</t>
    </rPh>
    <rPh sb="6" eb="8">
      <t>カサン</t>
    </rPh>
    <phoneticPr fontId="3"/>
  </si>
  <si>
    <t>ト　口腔機能向上加算</t>
    <phoneticPr fontId="3"/>
  </si>
  <si>
    <t>チ　一体的サービス提供加算</t>
    <rPh sb="2" eb="4">
      <t>イッタイ</t>
    </rPh>
    <rPh sb="4" eb="5">
      <t>テキ</t>
    </rPh>
    <rPh sb="9" eb="11">
      <t>テイキョウ</t>
    </rPh>
    <rPh sb="11" eb="13">
      <t>カサン</t>
    </rPh>
    <phoneticPr fontId="3"/>
  </si>
  <si>
    <t>リ　サービス提供体制強化加算</t>
    <phoneticPr fontId="3"/>
  </si>
  <si>
    <t>ヌ　生活機能向上連携加算</t>
    <phoneticPr fontId="3"/>
  </si>
  <si>
    <t>ル　口腔・栄養スクリーニング加算</t>
    <phoneticPr fontId="3"/>
  </si>
  <si>
    <t>ヲ　科学的介護推進体制加算</t>
    <phoneticPr fontId="3"/>
  </si>
  <si>
    <t>通所型独自サービス同一建物減算／２３</t>
    <rPh sb="9" eb="11">
      <t>ドウイツ</t>
    </rPh>
    <rPh sb="11" eb="13">
      <t>タテモノ</t>
    </rPh>
    <rPh sb="13" eb="15">
      <t>ゲンザン</t>
    </rPh>
    <phoneticPr fontId="3"/>
  </si>
  <si>
    <t>通所型独自送迎減算／２</t>
    <rPh sb="0" eb="2">
      <t>ツウショ</t>
    </rPh>
    <rPh sb="2" eb="3">
      <t>ガタ</t>
    </rPh>
    <rPh sb="3" eb="5">
      <t>ドクジ</t>
    </rPh>
    <rPh sb="5" eb="7">
      <t>ソウゲイ</t>
    </rPh>
    <rPh sb="7" eb="9">
      <t>ゲンザン</t>
    </rPh>
    <phoneticPr fontId="3"/>
  </si>
  <si>
    <t>通所型独自サービス同一建物減算／３３</t>
    <rPh sb="9" eb="11">
      <t>ドウイツ</t>
    </rPh>
    <rPh sb="11" eb="13">
      <t>タテモノ</t>
    </rPh>
    <rPh sb="13" eb="15">
      <t>ゲンザン</t>
    </rPh>
    <phoneticPr fontId="3"/>
  </si>
  <si>
    <t>通所型独自送迎減算／３</t>
    <rPh sb="0" eb="2">
      <t>ツウショ</t>
    </rPh>
    <rPh sb="2" eb="3">
      <t>ガタ</t>
    </rPh>
    <rPh sb="3" eb="5">
      <t>ドクジ</t>
    </rPh>
    <rPh sb="5" eb="7">
      <t>ソウゲイ</t>
    </rPh>
    <rPh sb="7" eb="9">
      <t>ゲンザン</t>
    </rPh>
    <phoneticPr fontId="3"/>
  </si>
  <si>
    <t>ル　口腔・栄養スクリーニング加算</t>
    <rPh sb="2" eb="4">
      <t>コウクウ</t>
    </rPh>
    <phoneticPr fontId="3"/>
  </si>
  <si>
    <t>通所型独自サービス同一建物減算／４３</t>
    <rPh sb="9" eb="11">
      <t>ドウイツ</t>
    </rPh>
    <rPh sb="11" eb="13">
      <t>タテモノ</t>
    </rPh>
    <rPh sb="13" eb="15">
      <t>ゲンザン</t>
    </rPh>
    <phoneticPr fontId="3"/>
  </si>
  <si>
    <t>通所型独自送迎減算／４</t>
    <rPh sb="0" eb="2">
      <t>ツウショ</t>
    </rPh>
    <rPh sb="2" eb="3">
      <t>ガタ</t>
    </rPh>
    <rPh sb="3" eb="5">
      <t>ドクジ</t>
    </rPh>
    <rPh sb="5" eb="7">
      <t>ソウゲイ</t>
    </rPh>
    <rPh sb="7" eb="9">
      <t>ゲンザン</t>
    </rPh>
    <phoneticPr fontId="3"/>
  </si>
  <si>
    <t>通所型独自サービス同一建物減算／５３</t>
    <rPh sb="9" eb="11">
      <t>ドウイツ</t>
    </rPh>
    <rPh sb="11" eb="13">
      <t>タテモノ</t>
    </rPh>
    <rPh sb="13" eb="15">
      <t>ゲンザン</t>
    </rPh>
    <phoneticPr fontId="3"/>
  </si>
  <si>
    <t>通所型独自送迎減算／５</t>
    <rPh sb="0" eb="2">
      <t>ツウショ</t>
    </rPh>
    <rPh sb="2" eb="3">
      <t>ガタ</t>
    </rPh>
    <rPh sb="3" eb="5">
      <t>ドクジ</t>
    </rPh>
    <rPh sb="5" eb="7">
      <t>ソウゲイ</t>
    </rPh>
    <rPh sb="7" eb="9">
      <t>ゲンザン</t>
    </rPh>
    <phoneticPr fontId="3"/>
  </si>
  <si>
    <t>訪問型独自サービス１１</t>
    <phoneticPr fontId="3"/>
  </si>
  <si>
    <t>訪問型独自サービス１１日割</t>
    <phoneticPr fontId="3"/>
  </si>
  <si>
    <t>訪問型独自サービス１２</t>
    <phoneticPr fontId="3"/>
  </si>
  <si>
    <t>訪問型独自サービス１２日割</t>
    <phoneticPr fontId="3"/>
  </si>
  <si>
    <t>訪問型独自サービス１３</t>
    <phoneticPr fontId="3"/>
  </si>
  <si>
    <t>訪問型独自サービス１３日割</t>
    <phoneticPr fontId="3"/>
  </si>
  <si>
    <t>訪問型独自サービス２１</t>
    <phoneticPr fontId="3"/>
  </si>
  <si>
    <t>訪問型独自サービス２２</t>
    <phoneticPr fontId="3"/>
  </si>
  <si>
    <t>訪問型独自サービス２３</t>
    <phoneticPr fontId="3"/>
  </si>
  <si>
    <t>訪問型独自サービス同一建物減算１</t>
    <phoneticPr fontId="3"/>
  </si>
  <si>
    <t>訪問型独自サービス同一建物減算２</t>
    <phoneticPr fontId="3"/>
  </si>
  <si>
    <t>訪問型独自高齢者虐待防止未実施減算１１</t>
    <phoneticPr fontId="3"/>
  </si>
  <si>
    <t>訪問型独自高齢者虐待防止未実施減算１２</t>
    <phoneticPr fontId="3"/>
  </si>
  <si>
    <t>訪問型独自高齢者虐待防止未実施減算１３</t>
    <phoneticPr fontId="3"/>
  </si>
  <si>
    <t>訪問型独自高齢者虐待防止未実施減算１３日割</t>
    <phoneticPr fontId="3"/>
  </si>
  <si>
    <t>訪問型独自高齢者虐待防止未実施減算２１</t>
    <phoneticPr fontId="3"/>
  </si>
  <si>
    <t>訪問型独自高齢者虐待防止未実施減算２２</t>
    <phoneticPr fontId="3"/>
  </si>
  <si>
    <t>訪問型独自高齢者虐待防止未実施減算２３</t>
    <phoneticPr fontId="3"/>
  </si>
  <si>
    <t>訪問型独自口腔連携強化加算／５</t>
    <phoneticPr fontId="3"/>
  </si>
  <si>
    <t>通所型独自サービス１１</t>
    <phoneticPr fontId="3"/>
  </si>
  <si>
    <t>通所型独自サービス１１日割</t>
    <phoneticPr fontId="3"/>
  </si>
  <si>
    <t>通所型独自サービス１２</t>
    <phoneticPr fontId="3"/>
  </si>
  <si>
    <t>通所型独自サービス１２日割</t>
    <phoneticPr fontId="3"/>
  </si>
  <si>
    <t>通所型独自サービス２２</t>
    <phoneticPr fontId="3"/>
  </si>
  <si>
    <t>通所型独自サービス２１</t>
    <phoneticPr fontId="3"/>
  </si>
  <si>
    <t>訪問型独自高齢者虐待防止未実施減算１２日割</t>
    <phoneticPr fontId="3"/>
  </si>
  <si>
    <t>通所型独自サービス１１・定超</t>
    <phoneticPr fontId="3"/>
  </si>
  <si>
    <t>通所型独自サービス１１日割・定超</t>
    <phoneticPr fontId="3"/>
  </si>
  <si>
    <t>通所型独自サービス１２・定超</t>
    <phoneticPr fontId="3"/>
  </si>
  <si>
    <t>通所型独自サービス１２日割・定超</t>
    <phoneticPr fontId="3"/>
  </si>
  <si>
    <t>通所型独自サービス２１・定超</t>
    <phoneticPr fontId="3"/>
  </si>
  <si>
    <t>通所型独自サービス２２・定超</t>
    <phoneticPr fontId="3"/>
  </si>
  <si>
    <t>通所型独自サービス１１・人欠</t>
    <phoneticPr fontId="3"/>
  </si>
  <si>
    <t>通所型独自サービス１１日割・人欠</t>
    <phoneticPr fontId="3"/>
  </si>
  <si>
    <t>通所型独自サービス１２・人欠</t>
    <phoneticPr fontId="3"/>
  </si>
  <si>
    <t>通所型独自サービス１２日割・人欠</t>
    <phoneticPr fontId="3"/>
  </si>
  <si>
    <t>通所型独自サービス２１・人欠</t>
    <phoneticPr fontId="3"/>
  </si>
  <si>
    <t>通所型独自サービス２２・人欠</t>
    <phoneticPr fontId="3"/>
  </si>
  <si>
    <t>通所型独自サービス／２１１</t>
    <phoneticPr fontId="3"/>
  </si>
  <si>
    <t>通所型独自サービス／２１１日割</t>
    <phoneticPr fontId="3"/>
  </si>
  <si>
    <t>通所型独自サービス／２１２</t>
    <phoneticPr fontId="3"/>
  </si>
  <si>
    <t>通所型独自サービス／２１２日割</t>
    <phoneticPr fontId="3"/>
  </si>
  <si>
    <t>通所型独自サービス／２２１</t>
    <phoneticPr fontId="3"/>
  </si>
  <si>
    <t>通所型独自サービス／２２２</t>
    <phoneticPr fontId="3"/>
  </si>
  <si>
    <t>訪問型独自高齢者虐待防止未実施減算／２１１</t>
    <phoneticPr fontId="3"/>
  </si>
  <si>
    <t>訪問型独自高齢者虐待防止未実施減算／２１２</t>
    <phoneticPr fontId="3"/>
  </si>
  <si>
    <t>訪問型独自高齢者虐待防止未実施減算／２１２日割</t>
    <phoneticPr fontId="3"/>
  </si>
  <si>
    <t>訪問型独自高齢者虐待防止未実施減算／２２１</t>
    <phoneticPr fontId="3"/>
  </si>
  <si>
    <t>訪問型独自高齢者虐待防止未実施減算／２２２</t>
    <phoneticPr fontId="3"/>
  </si>
  <si>
    <t>通所型独自サービス／２１１・定超</t>
    <phoneticPr fontId="3"/>
  </si>
  <si>
    <t>通所型独自サービス／２１１日割・定超</t>
    <phoneticPr fontId="3"/>
  </si>
  <si>
    <t>通所型独自サービス／２１２・定超</t>
    <phoneticPr fontId="3"/>
  </si>
  <si>
    <t>通所型独自サービス／２１２日割・定超</t>
    <phoneticPr fontId="3"/>
  </si>
  <si>
    <t>通所型独自サービス／２２１・定超</t>
    <phoneticPr fontId="3"/>
  </si>
  <si>
    <t>通所型独自サービス／２２２・定超</t>
    <phoneticPr fontId="3"/>
  </si>
  <si>
    <t>通所型独自サービス／２１１・人欠</t>
    <phoneticPr fontId="3"/>
  </si>
  <si>
    <t>通所型独自サービス／２１１日割・人欠</t>
    <phoneticPr fontId="3"/>
  </si>
  <si>
    <t>通所型独自サービス／２１２・人欠</t>
    <phoneticPr fontId="3"/>
  </si>
  <si>
    <t>通所型独自サービス／２１２日割・人欠</t>
    <phoneticPr fontId="3"/>
  </si>
  <si>
    <t>通所型独自サービス／２２１・人欠</t>
    <phoneticPr fontId="3"/>
  </si>
  <si>
    <t>通所型独自サービス／２２２・人欠</t>
    <phoneticPr fontId="3"/>
  </si>
  <si>
    <t>通所型独自サービス／３１１</t>
    <phoneticPr fontId="3"/>
  </si>
  <si>
    <t>通所型独自サービス／３１１日割</t>
    <phoneticPr fontId="3"/>
  </si>
  <si>
    <t>通所型独自サービス／３１２</t>
    <phoneticPr fontId="3"/>
  </si>
  <si>
    <t>通所型独自サービス／３１２日割</t>
    <phoneticPr fontId="3"/>
  </si>
  <si>
    <t>通所型独自サービス／３２１</t>
    <phoneticPr fontId="3"/>
  </si>
  <si>
    <t>通所型独自サービス／３２２</t>
    <phoneticPr fontId="3"/>
  </si>
  <si>
    <t>通所型独自サービス／３１１・定超</t>
    <phoneticPr fontId="3"/>
  </si>
  <si>
    <t>通所型独自サービス／３１１日割・定超</t>
    <phoneticPr fontId="3"/>
  </si>
  <si>
    <t>通所型独自サービス／３１２・定超</t>
    <phoneticPr fontId="3"/>
  </si>
  <si>
    <t>通所型独自サービス／３１２日割・定超</t>
    <phoneticPr fontId="3"/>
  </si>
  <si>
    <t>通所型独自サービス／３２１・定超</t>
    <phoneticPr fontId="3"/>
  </si>
  <si>
    <t>通所型独自サービス／３２２・定超</t>
    <phoneticPr fontId="3"/>
  </si>
  <si>
    <t>通所型独自サービス／３１１・人欠</t>
    <phoneticPr fontId="3"/>
  </si>
  <si>
    <t>通所型独自サービス／３１１日割・人欠</t>
    <phoneticPr fontId="3"/>
  </si>
  <si>
    <t>通所型独自サービス／３１２・人欠</t>
    <phoneticPr fontId="3"/>
  </si>
  <si>
    <t>通所型独自サービス／３１２日割・人欠</t>
    <phoneticPr fontId="3"/>
  </si>
  <si>
    <t>通所型独自サービス／３２２・人欠</t>
    <phoneticPr fontId="3"/>
  </si>
  <si>
    <t>通所型独自サービス／４１１</t>
    <phoneticPr fontId="3"/>
  </si>
  <si>
    <t>通所型独自サービス／４１１日割</t>
    <phoneticPr fontId="3"/>
  </si>
  <si>
    <t>通所型独自サービス／４１２</t>
    <phoneticPr fontId="3"/>
  </si>
  <si>
    <t>通所型独自サービス／４１２日割</t>
    <phoneticPr fontId="3"/>
  </si>
  <si>
    <t>通所型独自サービス／４２１</t>
    <phoneticPr fontId="3"/>
  </si>
  <si>
    <t>通所型独自サービス／４２２</t>
    <phoneticPr fontId="3"/>
  </si>
  <si>
    <t>通所型独自サービス／４１１・定超</t>
    <phoneticPr fontId="3"/>
  </si>
  <si>
    <t>通所型独自サービス／４１１日割・定超</t>
    <phoneticPr fontId="3"/>
  </si>
  <si>
    <t>通所型独自サービス／４１２・定超</t>
    <phoneticPr fontId="3"/>
  </si>
  <si>
    <t>通所型独自サービス／４１２日割・定超</t>
    <phoneticPr fontId="3"/>
  </si>
  <si>
    <t>通所型独自サービス／４２１・定超</t>
    <phoneticPr fontId="3"/>
  </si>
  <si>
    <t>通所型独自サービス／４２２・定超</t>
    <phoneticPr fontId="3"/>
  </si>
  <si>
    <t>通所型独自サービス／４１１・人欠</t>
    <phoneticPr fontId="3"/>
  </si>
  <si>
    <t>通所型独自サービス／４１１日割・人欠</t>
    <phoneticPr fontId="3"/>
  </si>
  <si>
    <t>通所型独自サービス／４１２・人欠</t>
    <phoneticPr fontId="3"/>
  </si>
  <si>
    <t>通所型独自サービス／４１２日割・人欠</t>
    <phoneticPr fontId="3"/>
  </si>
  <si>
    <t>通所型独自サービス／４２１・人欠</t>
    <phoneticPr fontId="3"/>
  </si>
  <si>
    <t>通所型独自サービス／４２２・人欠</t>
    <phoneticPr fontId="3"/>
  </si>
  <si>
    <t>通所型独自サービス／５１１</t>
    <phoneticPr fontId="3"/>
  </si>
  <si>
    <t>通所型独自サービス／５１１日割</t>
    <phoneticPr fontId="3"/>
  </si>
  <si>
    <t>通所型独自サービス／５１２</t>
    <phoneticPr fontId="3"/>
  </si>
  <si>
    <t>通所型独自サービス／５１２日割</t>
    <phoneticPr fontId="3"/>
  </si>
  <si>
    <t>通所型独自サービス／５２１</t>
    <phoneticPr fontId="3"/>
  </si>
  <si>
    <t>通所型独自サービス／５２２</t>
    <phoneticPr fontId="3"/>
  </si>
  <si>
    <t>通所型独自サービス／５１１・定超</t>
    <phoneticPr fontId="3"/>
  </si>
  <si>
    <t>通所型独自サービス／５１１日割・定超</t>
    <phoneticPr fontId="3"/>
  </si>
  <si>
    <t>通所型独自サービス／５１２・定超</t>
    <phoneticPr fontId="3"/>
  </si>
  <si>
    <t>通所型独自サービス／５１２日割・定超</t>
    <phoneticPr fontId="3"/>
  </si>
  <si>
    <t>通所型独自サービス／５２１・定超</t>
    <phoneticPr fontId="3"/>
  </si>
  <si>
    <t>通所型独自サービス／５２２・定超</t>
    <phoneticPr fontId="3"/>
  </si>
  <si>
    <t>通所型独自サービス／５１１・人欠</t>
    <phoneticPr fontId="3"/>
  </si>
  <si>
    <t>通所型独自サービス／５１１日割・人欠</t>
    <phoneticPr fontId="3"/>
  </si>
  <si>
    <t>通所型独自サービス／５１２・人欠</t>
    <phoneticPr fontId="3"/>
  </si>
  <si>
    <t>通所型独自サービス／５１２日割・人欠</t>
    <phoneticPr fontId="3"/>
  </si>
  <si>
    <t>通所型独自サービス／５２１・人欠</t>
    <phoneticPr fontId="3"/>
  </si>
  <si>
    <t>通所型独自サービス／５２２・人欠</t>
    <phoneticPr fontId="3"/>
  </si>
  <si>
    <t>訪問型独自高齢者虐待防止未実施減算／５１１</t>
    <phoneticPr fontId="3"/>
  </si>
  <si>
    <t>訪問型独自高齢者虐待防止未実施減算／５１２</t>
    <phoneticPr fontId="3"/>
  </si>
  <si>
    <t>訪問型独自高齢者虐待防止未実施減算／５１２日割</t>
    <phoneticPr fontId="3"/>
  </si>
  <si>
    <t>訪問型独自高齢者虐待防止未実施減算／５２１</t>
    <phoneticPr fontId="3"/>
  </si>
  <si>
    <t>訪問型独自高齢者虐待防止未実施減算／５２２</t>
    <phoneticPr fontId="3"/>
  </si>
  <si>
    <t>訪問型独自高齢者虐待防止未実施減算／４１１</t>
    <phoneticPr fontId="3"/>
  </si>
  <si>
    <t>訪問型独自高齢者虐待防止未実施減算／４１２日割</t>
    <phoneticPr fontId="3"/>
  </si>
  <si>
    <t>訪問型独自高齢者虐待防止未実施減算／４２１</t>
    <phoneticPr fontId="3"/>
  </si>
  <si>
    <t>訪問型独自高齢者虐待防止未実施減算／４２２</t>
    <phoneticPr fontId="3"/>
  </si>
  <si>
    <t>訪問型独自高齢者虐待防止未実施減算／３１１</t>
    <phoneticPr fontId="3"/>
  </si>
  <si>
    <t>訪問型独自高齢者虐待防止未実施減算／３１２</t>
    <phoneticPr fontId="3"/>
  </si>
  <si>
    <t>訪問型独自高齢者虐待防止未実施減算／３１２日割</t>
    <phoneticPr fontId="3"/>
  </si>
  <si>
    <t>訪問型独自高齢者虐待防止未実施減算／３２１</t>
    <phoneticPr fontId="3"/>
  </si>
  <si>
    <t>訪問型独自高齢者虐待防止未実施減算／３２２</t>
    <phoneticPr fontId="3"/>
  </si>
  <si>
    <t>C212</t>
  </si>
  <si>
    <t>C213</t>
  </si>
  <si>
    <t>C214</t>
  </si>
  <si>
    <t>C215</t>
  </si>
  <si>
    <t>C216</t>
  </si>
  <si>
    <t>C217</t>
  </si>
  <si>
    <t>C218</t>
  </si>
  <si>
    <t>C219</t>
  </si>
  <si>
    <t>C239</t>
  </si>
  <si>
    <t>C229</t>
  </si>
  <si>
    <t>C232</t>
  </si>
  <si>
    <t>C233</t>
  </si>
  <si>
    <t>C234</t>
  </si>
  <si>
    <t>C235</t>
  </si>
  <si>
    <t>C236</t>
  </si>
  <si>
    <t>C237</t>
  </si>
  <si>
    <t>C231</t>
    <phoneticPr fontId="3"/>
  </si>
  <si>
    <t>C238</t>
  </si>
  <si>
    <t>C241</t>
    <phoneticPr fontId="3"/>
  </si>
  <si>
    <t>C242</t>
  </si>
  <si>
    <t>C243</t>
  </si>
  <si>
    <t>C244</t>
  </si>
  <si>
    <t>C245</t>
  </si>
  <si>
    <t>C246</t>
  </si>
  <si>
    <t>C247</t>
  </si>
  <si>
    <t>C248</t>
  </si>
  <si>
    <t>C249</t>
  </si>
  <si>
    <t>D211</t>
    <phoneticPr fontId="3"/>
  </si>
  <si>
    <t>D212</t>
  </si>
  <si>
    <t>D213</t>
  </si>
  <si>
    <t>D214</t>
  </si>
  <si>
    <t>D215</t>
  </si>
  <si>
    <t>D216</t>
  </si>
  <si>
    <t>C221</t>
    <phoneticPr fontId="3"/>
  </si>
  <si>
    <t>C222</t>
  </si>
  <si>
    <t>C223</t>
  </si>
  <si>
    <t>C224</t>
  </si>
  <si>
    <t>C225</t>
  </si>
  <si>
    <t>C226</t>
  </si>
  <si>
    <t>D221</t>
    <phoneticPr fontId="3"/>
  </si>
  <si>
    <t>D222</t>
  </si>
  <si>
    <t>D223</t>
  </si>
  <si>
    <t>D224</t>
  </si>
  <si>
    <t>D225</t>
  </si>
  <si>
    <t>D226</t>
  </si>
  <si>
    <t>D231</t>
    <phoneticPr fontId="3"/>
  </si>
  <si>
    <t>D232</t>
  </si>
  <si>
    <t>D233</t>
  </si>
  <si>
    <t>D234</t>
  </si>
  <si>
    <t>D235</t>
  </si>
  <si>
    <t>D236</t>
  </si>
  <si>
    <t>D241</t>
    <phoneticPr fontId="3"/>
  </si>
  <si>
    <t>D242</t>
  </si>
  <si>
    <t>D243</t>
  </si>
  <si>
    <t>D244</t>
  </si>
  <si>
    <t>D245</t>
  </si>
  <si>
    <t>D246</t>
  </si>
  <si>
    <t>C227</t>
  </si>
  <si>
    <t>C228</t>
  </si>
  <si>
    <t>C211</t>
    <phoneticPr fontId="3"/>
  </si>
  <si>
    <t>C251</t>
    <phoneticPr fontId="3"/>
  </si>
  <si>
    <t>C252</t>
  </si>
  <si>
    <t>C253</t>
  </si>
  <si>
    <t>C254</t>
  </si>
  <si>
    <t>C255</t>
  </si>
  <si>
    <t>C256</t>
  </si>
  <si>
    <t>D251</t>
    <phoneticPr fontId="3"/>
  </si>
  <si>
    <t>D252</t>
  </si>
  <si>
    <t>D253</t>
  </si>
  <si>
    <t>D254</t>
  </si>
  <si>
    <t>D255</t>
  </si>
  <si>
    <t>D256</t>
  </si>
  <si>
    <t>C257</t>
  </si>
  <si>
    <t>C258</t>
  </si>
  <si>
    <t>C259</t>
  </si>
  <si>
    <t>訪問型独自サービス／２１１</t>
    <phoneticPr fontId="3"/>
  </si>
  <si>
    <t>訪問型独自サービス／２１１日割</t>
    <phoneticPr fontId="3"/>
  </si>
  <si>
    <t>訪問型独自サービス／２１２</t>
    <phoneticPr fontId="3"/>
  </si>
  <si>
    <t>訪問型独自サービス／２１２日割</t>
    <phoneticPr fontId="3"/>
  </si>
  <si>
    <t>訪問型独自サービス／２１３</t>
    <phoneticPr fontId="3"/>
  </si>
  <si>
    <t>訪問型独自サービス／２１３日割</t>
    <phoneticPr fontId="3"/>
  </si>
  <si>
    <t>訪問型独自サービス／２２１</t>
    <phoneticPr fontId="3"/>
  </si>
  <si>
    <t>訪問型独自サービス／２２２</t>
    <phoneticPr fontId="3"/>
  </si>
  <si>
    <t>訪問型独自サービス／２２３</t>
    <phoneticPr fontId="3"/>
  </si>
  <si>
    <t>訪問型独自高齢者虐待防止未実施減算／２１３</t>
    <phoneticPr fontId="3"/>
  </si>
  <si>
    <t>訪問型独自高齢者虐待防止未実施減算／２１３日割</t>
    <phoneticPr fontId="3"/>
  </si>
  <si>
    <t>訪問型独自高齢者虐待防止未実施減算／２２３</t>
    <phoneticPr fontId="3"/>
  </si>
  <si>
    <t>訪問型独自サービス／３１１</t>
    <phoneticPr fontId="3"/>
  </si>
  <si>
    <t>訪問型独自サービス／３１１日割</t>
    <phoneticPr fontId="3"/>
  </si>
  <si>
    <t>訪問型独自サービス／３１２</t>
    <phoneticPr fontId="3"/>
  </si>
  <si>
    <t>訪問型独自サービス／３１２日割</t>
    <phoneticPr fontId="3"/>
  </si>
  <si>
    <t>訪問型独自サービス／３１３</t>
    <phoneticPr fontId="3"/>
  </si>
  <si>
    <t>訪問型独自サービス／３１３日割</t>
    <phoneticPr fontId="3"/>
  </si>
  <si>
    <t>訪問型独自サービス／３２１</t>
    <phoneticPr fontId="3"/>
  </si>
  <si>
    <t>訪問型独自サービス／３２２</t>
    <phoneticPr fontId="3"/>
  </si>
  <si>
    <t>訪問型独自サービス／３２３</t>
    <phoneticPr fontId="3"/>
  </si>
  <si>
    <t>訪問型独自高齢者虐待防止未実施減算／３１３</t>
    <phoneticPr fontId="3"/>
  </si>
  <si>
    <t>訪問型独自高齢者虐待防止未実施減算／３１３日割</t>
    <phoneticPr fontId="3"/>
  </si>
  <si>
    <t>訪問型独自高齢者虐待防止未実施減算／３２３</t>
    <phoneticPr fontId="3"/>
  </si>
  <si>
    <t>訪問型独自サービス／４１１</t>
    <phoneticPr fontId="3"/>
  </si>
  <si>
    <t>訪問型独自サービス／４１１日割</t>
    <phoneticPr fontId="3"/>
  </si>
  <si>
    <t>訪問型独自サービス／４１２</t>
    <phoneticPr fontId="3"/>
  </si>
  <si>
    <t>訪問型独自サービス／４１２日割</t>
    <phoneticPr fontId="3"/>
  </si>
  <si>
    <t>訪問型独自サービス／４１３</t>
    <phoneticPr fontId="3"/>
  </si>
  <si>
    <t>訪問型独自サービス／４１３日割</t>
    <phoneticPr fontId="3"/>
  </si>
  <si>
    <t>訪問型独自サービス／４２１</t>
    <phoneticPr fontId="3"/>
  </si>
  <si>
    <t>訪問型独自サービス／４２２</t>
    <phoneticPr fontId="3"/>
  </si>
  <si>
    <t>訪問型独自サービス／４２３</t>
    <phoneticPr fontId="3"/>
  </si>
  <si>
    <t>訪問型独自高齢者虐待防止未実施減算／４１３</t>
    <phoneticPr fontId="3"/>
  </si>
  <si>
    <t>訪問型独自高齢者虐待防止未実施減算／４１３日割</t>
    <phoneticPr fontId="3"/>
  </si>
  <si>
    <t>訪問型独自高齢者虐待防止未実施減算／４２３</t>
    <phoneticPr fontId="3"/>
  </si>
  <si>
    <t>訪問型独自サービス／５１１</t>
    <phoneticPr fontId="3"/>
  </si>
  <si>
    <t>訪問型独自サービス／５１１日割</t>
    <phoneticPr fontId="3"/>
  </si>
  <si>
    <t>訪問型独自サービス／５１２</t>
    <phoneticPr fontId="3"/>
  </si>
  <si>
    <t>訪問型独自サービス／５１２日割</t>
    <phoneticPr fontId="3"/>
  </si>
  <si>
    <t>訪問型独自サービス／５１３</t>
    <phoneticPr fontId="3"/>
  </si>
  <si>
    <t>訪問型独自サービス／５１３日割</t>
    <phoneticPr fontId="3"/>
  </si>
  <si>
    <t>訪問型独自サービス／５２１</t>
    <phoneticPr fontId="3"/>
  </si>
  <si>
    <t>訪問型独自サービス／５２２</t>
    <phoneticPr fontId="3"/>
  </si>
  <si>
    <t>訪問型独自サービス／５２３</t>
    <phoneticPr fontId="3"/>
  </si>
  <si>
    <t>訪問型独自高齢者虐待防止未実施減算／５１３</t>
    <phoneticPr fontId="3"/>
  </si>
  <si>
    <t>訪問型独自高齢者虐待防止未実施減算／５１３日割</t>
    <phoneticPr fontId="3"/>
  </si>
  <si>
    <t>訪問型独自高齢者虐待防止未実施減算／５２３</t>
    <phoneticPr fontId="3"/>
  </si>
  <si>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</si>
  <si>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</si>
  <si>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</si>
  <si>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</si>
  <si>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通所型独自高齢者虐待防止未実施減算２１</t>
  </si>
  <si>
    <t>通所型独自高齢者虐待防止未実施減算２２</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</si>
  <si>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</si>
  <si>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</si>
  <si>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</si>
  <si>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</si>
  <si>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</si>
  <si>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</si>
  <si>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t>通所型独自高齢者虐待防止未実施減算／２１１</t>
  </si>
  <si>
    <t>通所型独自高齢者虐待防止未実施減算／２１１日割</t>
  </si>
  <si>
    <t>通所型独自高齢者虐待防止未実施減算／２１２</t>
  </si>
  <si>
    <t>通所型独自高齢者虐待防止未実施減算／２１２日割</t>
  </si>
  <si>
    <t>通所型独自高齢者虐待防止未実施減算／２２１</t>
  </si>
  <si>
    <t>通所型独自高齢者虐待防止未実施減算／２２２</t>
  </si>
  <si>
    <t>通所型独自業務継続計画未策定減算／２１１</t>
  </si>
  <si>
    <t>通所型独自業務継続計画未策定減算／２１１日割</t>
  </si>
  <si>
    <t>通所型独自業務継続計画未策定減算／２１２</t>
  </si>
  <si>
    <t>通所型独自業務継続計画未策定減算／２１２日割</t>
  </si>
  <si>
    <t>通所型独自業務継続計画未策定減算／２２１</t>
  </si>
  <si>
    <t>通所型独自業務継続計画未策定減算／２２２</t>
  </si>
  <si>
    <t>通所型独自高齢者虐待防止未実施減算／３１１</t>
  </si>
  <si>
    <t>通所型独自高齢者虐待防止未実施減算／３１１日割</t>
  </si>
  <si>
    <t>通所型独自高齢者虐待防止未実施減算／３１２</t>
  </si>
  <si>
    <t>通所型独自高齢者虐待防止未実施減算／３１２日割</t>
  </si>
  <si>
    <t>通所型独自高齢者虐待防止未実施減算／３２１</t>
  </si>
  <si>
    <t>通所型独自高齢者虐待防止未実施減算／３２２</t>
  </si>
  <si>
    <t>通所型独自業務継続計画未策定減算／３１１</t>
  </si>
  <si>
    <t>通所型独自業務継続計画未策定減算／３１１日割</t>
  </si>
  <si>
    <t>通所型独自業務継続計画未策定減算／３１２</t>
  </si>
  <si>
    <t>通所型独自業務継続計画未策定減算／３１２日割</t>
  </si>
  <si>
    <t>通所型独自業務継続計画未策定減算／３２１</t>
  </si>
  <si>
    <t>通所型独自業務継続計画未策定減算／３２２</t>
  </si>
  <si>
    <t>通所型独自高齢者虐待防止未実施減算／４１１</t>
  </si>
  <si>
    <t>通所型独自高齢者虐待防止未実施減算／４１１日割</t>
  </si>
  <si>
    <t>通所型独自高齢者虐待防止未実施減算／４１２</t>
  </si>
  <si>
    <t>通所型独自高齢者虐待防止未実施減算／４１２日割</t>
  </si>
  <si>
    <t>通所型独自高齢者虐待防止未実施減算／４２１</t>
  </si>
  <si>
    <t>通所型独自高齢者虐待防止未実施減算／４２２</t>
  </si>
  <si>
    <t>通所型独自業務継続計画未策定減算／４１１</t>
  </si>
  <si>
    <t>通所型独自業務継続計画未策定減算／４１１日割</t>
  </si>
  <si>
    <t>通所型独自業務継続計画未策定減算／４１２</t>
  </si>
  <si>
    <t>通所型独自業務継続計画未策定減算／４１２日割</t>
  </si>
  <si>
    <t>通所型独自業務継続計画未策定減算／４２１</t>
  </si>
  <si>
    <t>通所型独自業務継続計画未策定減算／４２２</t>
  </si>
  <si>
    <t>通所型独自高齢者虐待防止未実施減算／５１１</t>
  </si>
  <si>
    <t>通所型独自高齢者虐待防止未実施減算／５１１日割</t>
  </si>
  <si>
    <t>通所型独自高齢者虐待防止未実施減算／５１２</t>
  </si>
  <si>
    <t>通所型独自高齢者虐待防止未実施減算／５１２日割</t>
  </si>
  <si>
    <t>通所型独自高齢者虐待防止未実施減算／５２１</t>
  </si>
  <si>
    <t>通所型独自高齢者虐待防止未実施減算／５２２</t>
  </si>
  <si>
    <t>通所型独自業務継続計画未策定減算／５１１</t>
  </si>
  <si>
    <t>通所型独自業務継続計画未策定減算／５１１日割</t>
  </si>
  <si>
    <t>通所型独自業務継続計画未策定減算／５１２</t>
  </si>
  <si>
    <t>通所型独自業務継続計画未策定減算／５１２日割</t>
  </si>
  <si>
    <t>通所型独自業務継続計画未策定減算／５２１</t>
  </si>
  <si>
    <t>通所型独自業務継続計画未策定減算／５２２</t>
  </si>
  <si>
    <t>通所型独自一体的サービス提供加算</t>
    <rPh sb="5" eb="7">
      <t>イッタイ</t>
    </rPh>
    <rPh sb="7" eb="8">
      <t>テキ</t>
    </rPh>
    <rPh sb="12" eb="14">
      <t>テイキョウ</t>
    </rPh>
    <rPh sb="14" eb="16">
      <t>カサン</t>
    </rPh>
    <phoneticPr fontId="3"/>
  </si>
  <si>
    <t>通所型独自一体的サービス提供加算／２</t>
    <rPh sb="5" eb="7">
      <t>イッタイ</t>
    </rPh>
    <rPh sb="7" eb="8">
      <t>テキ</t>
    </rPh>
    <rPh sb="12" eb="14">
      <t>テイキョウ</t>
    </rPh>
    <rPh sb="14" eb="16">
      <t>カサン</t>
    </rPh>
    <phoneticPr fontId="3"/>
  </si>
  <si>
    <t>通所型独自一体的サービス提供加算／３</t>
    <rPh sb="5" eb="7">
      <t>イッタイ</t>
    </rPh>
    <rPh sb="7" eb="8">
      <t>テキ</t>
    </rPh>
    <rPh sb="12" eb="14">
      <t>テイキョウ</t>
    </rPh>
    <rPh sb="14" eb="16">
      <t>カサン</t>
    </rPh>
    <phoneticPr fontId="3"/>
  </si>
  <si>
    <t>通所型独自一体的サービス提供加算／４</t>
    <rPh sb="5" eb="7">
      <t>イッタイ</t>
    </rPh>
    <rPh sb="7" eb="8">
      <t>テキ</t>
    </rPh>
    <rPh sb="12" eb="14">
      <t>テイキョウ</t>
    </rPh>
    <rPh sb="14" eb="16">
      <t>カサン</t>
    </rPh>
    <phoneticPr fontId="3"/>
  </si>
  <si>
    <t>通所型独自一体的サービス提供加算／５</t>
    <rPh sb="5" eb="7">
      <t>イッタイ</t>
    </rPh>
    <rPh sb="7" eb="8">
      <t>テキ</t>
    </rPh>
    <rPh sb="12" eb="14">
      <t>テイキョウ</t>
    </rPh>
    <rPh sb="14" eb="16">
      <t>カサン</t>
    </rPh>
    <phoneticPr fontId="3"/>
  </si>
  <si>
    <t>イ 介護予防ケアマネジメント費</t>
    <phoneticPr fontId="3"/>
  </si>
  <si>
    <t>業務継続計画未策定減算</t>
    <phoneticPr fontId="3"/>
  </si>
  <si>
    <t>高齢者虐待防止措置未実施減算</t>
    <phoneticPr fontId="3"/>
  </si>
  <si>
    <t>事業対象者・要支援１・２・
要介護１・２・３・４・５</t>
    <phoneticPr fontId="3"/>
  </si>
  <si>
    <t>訪問型独自高齢者虐待防止未実施減算／４１２</t>
    <phoneticPr fontId="3"/>
  </si>
  <si>
    <t>通所型独自サービス／３２１・人欠</t>
    <phoneticPr fontId="3"/>
  </si>
  <si>
    <t>ヘ 介護職員等処遇改善加算</t>
    <rPh sb="7" eb="9">
      <t>ショグウ</t>
    </rPh>
    <rPh sb="9" eb="11">
      <t>カイゼン</t>
    </rPh>
    <phoneticPr fontId="3"/>
  </si>
  <si>
    <t>ワ　介護職員等処遇改善加算</t>
    <rPh sb="6" eb="7">
      <t>トウ</t>
    </rPh>
    <rPh sb="7" eb="9">
      <t>ショグウ</t>
    </rPh>
    <rPh sb="9" eb="11">
      <t>カイゼン</t>
    </rPh>
    <phoneticPr fontId="3"/>
  </si>
  <si>
    <t>サービスコード
件数</t>
    <rPh sb="8" eb="10">
      <t>ケンスウ</t>
    </rPh>
    <phoneticPr fontId="3"/>
  </si>
  <si>
    <t>事業所と同一建物の利用者50人以上にサービスを行う場合</t>
    <rPh sb="14" eb="15">
      <t>ニン</t>
    </rPh>
    <rPh sb="15" eb="17">
      <t>イジョウ</t>
    </rPh>
    <rPh sb="23" eb="24">
      <t>オコナ</t>
    </rPh>
    <rPh sb="25" eb="27">
      <t>バアイ</t>
    </rPh>
    <phoneticPr fontId="3"/>
  </si>
  <si>
    <t>訪問型独自サービス同一建物減算３</t>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</si>
  <si>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</si>
  <si>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通所型独自サービス生活機能向上連携加算Ⅱ／２</t>
    <rPh sb="9" eb="11">
      <t>セイカツ</t>
    </rPh>
    <rPh sb="11" eb="13">
      <t>キノウ</t>
    </rPh>
    <rPh sb="13" eb="15">
      <t>コウジョウ</t>
    </rPh>
    <rPh sb="17" eb="19">
      <t>カサン</t>
    </rPh>
    <phoneticPr fontId="3"/>
  </si>
  <si>
    <t>通所型独自サービス生活機能向上連携加算Ⅱ</t>
    <rPh sb="9" eb="11">
      <t>セイカツ</t>
    </rPh>
    <rPh sb="11" eb="13">
      <t>キノウ</t>
    </rPh>
    <rPh sb="13" eb="15">
      <t>コウジョウ</t>
    </rPh>
    <rPh sb="17" eb="19">
      <t>カサン</t>
    </rPh>
    <phoneticPr fontId="3"/>
  </si>
  <si>
    <t>通所型独自サービス生活機能向上連携加算Ⅱ／３</t>
    <rPh sb="9" eb="11">
      <t>セイカツ</t>
    </rPh>
    <rPh sb="11" eb="13">
      <t>キノウ</t>
    </rPh>
    <rPh sb="13" eb="15">
      <t>コウジョウ</t>
    </rPh>
    <rPh sb="17" eb="19">
      <t>カサン</t>
    </rPh>
    <phoneticPr fontId="3"/>
  </si>
  <si>
    <t>通所型独自サービス生活機能向上連携加算Ⅱ／４</t>
    <rPh sb="9" eb="11">
      <t>セイカツ</t>
    </rPh>
    <rPh sb="11" eb="13">
      <t>キノウ</t>
    </rPh>
    <rPh sb="13" eb="15">
      <t>コウジョウ</t>
    </rPh>
    <rPh sb="17" eb="19">
      <t>カサン</t>
    </rPh>
    <phoneticPr fontId="3"/>
  </si>
  <si>
    <t>通所型独自サービス生活機能向上連携加算Ⅱ／５</t>
    <rPh sb="9" eb="11">
      <t>セイカツ</t>
    </rPh>
    <rPh sb="11" eb="13">
      <t>キノウ</t>
    </rPh>
    <rPh sb="13" eb="15">
      <t>コウジョウ</t>
    </rPh>
    <rPh sb="17" eb="19">
      <t>カサン</t>
    </rPh>
    <phoneticPr fontId="3"/>
  </si>
  <si>
    <t>C220</t>
    <phoneticPr fontId="3"/>
  </si>
  <si>
    <t>訪問型独自高齢者虐待防止未実施減算１１日割</t>
    <rPh sb="19" eb="21">
      <t>ヒワリ</t>
    </rPh>
    <phoneticPr fontId="3"/>
  </si>
  <si>
    <t>C230</t>
    <phoneticPr fontId="3"/>
  </si>
  <si>
    <t>訪問型独自高齢者虐待防止未実施減算／２１１日割</t>
    <rPh sb="21" eb="23">
      <t>ヒワリ</t>
    </rPh>
    <phoneticPr fontId="3"/>
  </si>
  <si>
    <t>C240</t>
    <phoneticPr fontId="3"/>
  </si>
  <si>
    <t>訪問型独自高齢者虐待防止未実施減算／３１１日割</t>
    <rPh sb="21" eb="23">
      <t>ヒワリ</t>
    </rPh>
    <phoneticPr fontId="3"/>
  </si>
  <si>
    <t>C250</t>
    <phoneticPr fontId="3"/>
  </si>
  <si>
    <t>訪問型独自高齢者虐待防止未実施減算／４１１日割</t>
    <rPh sb="21" eb="23">
      <t>ヒワリ</t>
    </rPh>
    <phoneticPr fontId="3"/>
  </si>
  <si>
    <t>C260</t>
    <phoneticPr fontId="3"/>
  </si>
  <si>
    <t>訪問型独自高齢者虐待防止未実施減算／５１１日割</t>
    <rPh sb="21" eb="23">
      <t>ヒワリ</t>
    </rPh>
    <phoneticPr fontId="3"/>
  </si>
  <si>
    <t>月１回限度</t>
    <rPh sb="0" eb="1">
      <t>ツキ</t>
    </rPh>
    <rPh sb="2" eb="3">
      <t>カイ</t>
    </rPh>
    <rPh sb="3" eb="5">
      <t>ゲンド</t>
    </rPh>
    <phoneticPr fontId="3"/>
  </si>
  <si>
    <t>※１月の中で全部で８回まで</t>
    <phoneticPr fontId="3"/>
  </si>
  <si>
    <r>
      <t>　 中山間地域等に居住する者へのサービス提供加算</t>
    </r>
    <r>
      <rPr>
        <sz val="11"/>
        <rFont val="ＭＳ Ｐゴシック"/>
        <family val="3"/>
        <charset val="128"/>
      </rPr>
      <t>及び介護職員等処遇改善加算は、</t>
    </r>
    <rPh sb="24" eb="25">
      <t>オヨ</t>
    </rPh>
    <rPh sb="30" eb="31">
      <t>トウ</t>
    </rPh>
    <phoneticPr fontId="3"/>
  </si>
  <si>
    <t>訪問型独自業務継続計画未策定減算１１</t>
  </si>
  <si>
    <t>訪問型独自業務継続計画未策定減算１１日割</t>
    <rPh sb="18" eb="20">
      <t>ヒワリ</t>
    </rPh>
    <phoneticPr fontId="3"/>
  </si>
  <si>
    <t>訪問型独自業務継続計画未策定減算１２</t>
  </si>
  <si>
    <t>訪問型独自業務継続計画未策定減算１２日割</t>
  </si>
  <si>
    <t>訪問型独自業務継続計画未策定減算１３</t>
  </si>
  <si>
    <t>訪問型独自業務継続計画未策定減算１３日割</t>
  </si>
  <si>
    <t>訪問型独自業務継続計画未策定減算２１</t>
  </si>
  <si>
    <t>訪問型独自業務継続計画未策定減算２２</t>
  </si>
  <si>
    <t>訪問型独自業務継続計画未策定減算２３</t>
  </si>
  <si>
    <t>訪問型独自業務継続計画未策定減算短時間</t>
  </si>
  <si>
    <t>業務継続計画未策定減算</t>
    <rPh sb="0" eb="11">
      <t>ギョウムケイゾクケイカクミサクテイゲンサン</t>
    </rPh>
    <phoneticPr fontId="3"/>
  </si>
  <si>
    <t>訪問型独自業務継続計画未策定減算／２１１</t>
    <phoneticPr fontId="3"/>
  </si>
  <si>
    <t>訪問型独自業務継続計画未策定減算／２１１日割</t>
    <rPh sb="20" eb="22">
      <t>ヒワリ</t>
    </rPh>
    <phoneticPr fontId="3"/>
  </si>
  <si>
    <t>訪問型独自業務継続計画未策定減算／２１２</t>
    <phoneticPr fontId="3"/>
  </si>
  <si>
    <t>訪問型独自業務継続計画未策定減算／２１２日割</t>
    <phoneticPr fontId="3"/>
  </si>
  <si>
    <t>訪問型独自業務継続計画未策定減算／２１３</t>
    <phoneticPr fontId="3"/>
  </si>
  <si>
    <t>訪問型独自業務継続計画未策定減算／２１３日割</t>
    <phoneticPr fontId="3"/>
  </si>
  <si>
    <t>訪問型独自業務継続計画未策定減算／２２１</t>
    <phoneticPr fontId="3"/>
  </si>
  <si>
    <t>訪問型独自業務継続計画未策定減算／２２２</t>
    <phoneticPr fontId="3"/>
  </si>
  <si>
    <t>訪問型独自業務継続計画未策定減算／２２３</t>
    <phoneticPr fontId="3"/>
  </si>
  <si>
    <t>訪問型独自業務継続計画未策定減算短時間／２</t>
    <phoneticPr fontId="3"/>
  </si>
  <si>
    <t>訪問型独自業務継続計画未策定減算／３１１</t>
  </si>
  <si>
    <t>訪問型独自業務継続計画未策定減算／３１１日割</t>
    <rPh sb="20" eb="22">
      <t>ヒワリ</t>
    </rPh>
    <phoneticPr fontId="3"/>
  </si>
  <si>
    <t>訪問型独自業務継続計画未策定減算／３１２</t>
  </si>
  <si>
    <t>訪問型独自業務継続計画未策定減算／３１２日割</t>
  </si>
  <si>
    <t>訪問型独自業務継続計画未策定減算／３１３</t>
  </si>
  <si>
    <t>訪問型独自業務継続計画未策定減算／３１３日割</t>
  </si>
  <si>
    <t>訪問型独自業務継続計画未策定減算／３２１</t>
  </si>
  <si>
    <t>訪問型独自業務継続計画未策定減算／３２２</t>
  </si>
  <si>
    <t>訪問型独自業務継続計画未策定減算／３２３</t>
  </si>
  <si>
    <t>訪問型独自業務継続計画未策定減算短時間／３</t>
  </si>
  <si>
    <t>訪問型独自業務継続計画未策定減算／４１１</t>
  </si>
  <si>
    <t>訪問型独自業務継続計画未策定減算／４１１日割</t>
    <rPh sb="20" eb="22">
      <t>ヒワリ</t>
    </rPh>
    <phoneticPr fontId="3"/>
  </si>
  <si>
    <t>訪問型独自業務継続計画未策定減算／４１２</t>
  </si>
  <si>
    <t>訪問型独自業務継続計画未策定減算／４１２日割</t>
  </si>
  <si>
    <t>訪問型独自業務継続計画未策定減算／４１３</t>
  </si>
  <si>
    <t>訪問型独自業務継続計画未策定減算／４１３日割</t>
  </si>
  <si>
    <t>訪問型独自業務継続計画未策定減算／４２１</t>
  </si>
  <si>
    <t>訪問型独自業務継続計画未策定減算／４２２</t>
  </si>
  <si>
    <t>訪問型独自業務継続計画未策定減算／４２３</t>
  </si>
  <si>
    <t>訪問型独自業務継続計画未策定減算短時間／４</t>
  </si>
  <si>
    <t>訪問型独自業務継続計画未策定減算／５１１</t>
  </si>
  <si>
    <t>訪問型独自業務継続計画未策定減算／５１１日割</t>
    <rPh sb="20" eb="22">
      <t>ヒワリ</t>
    </rPh>
    <phoneticPr fontId="3"/>
  </si>
  <si>
    <t>訪問型独自業務継続計画未策定減算／５１２</t>
  </si>
  <si>
    <t>訪問型独自業務継続計画未策定減算／５１２日割</t>
  </si>
  <si>
    <t>訪問型独自業務継続計画未策定減算／５１３</t>
  </si>
  <si>
    <t>訪問型独自業務継続計画未策定減算／５１３日割</t>
  </si>
  <si>
    <t>訪問型独自業務継続計画未策定減算／５２１</t>
  </si>
  <si>
    <t>訪問型独自業務継続計画未策定減算／５２２</t>
  </si>
  <si>
    <t>訪問型独自業務継続計画未策定減算／５２３</t>
  </si>
  <si>
    <t>訪問型独自業務継続計画未策定減算短時間／５</t>
  </si>
  <si>
    <t>D220</t>
    <phoneticPr fontId="3"/>
  </si>
  <si>
    <t>D212</t>
    <phoneticPr fontId="3"/>
  </si>
  <si>
    <t>D217</t>
  </si>
  <si>
    <t>D218</t>
  </si>
  <si>
    <t>D219</t>
  </si>
  <si>
    <t>D230</t>
    <phoneticPr fontId="3"/>
  </si>
  <si>
    <t>D222</t>
    <phoneticPr fontId="3"/>
  </si>
  <si>
    <t>D227</t>
  </si>
  <si>
    <t>D228</t>
  </si>
  <si>
    <t>D229</t>
  </si>
  <si>
    <t>D240</t>
    <phoneticPr fontId="3"/>
  </si>
  <si>
    <t>D232</t>
    <phoneticPr fontId="3"/>
  </si>
  <si>
    <t>D237</t>
  </si>
  <si>
    <t>D238</t>
  </si>
  <si>
    <t>D239</t>
  </si>
  <si>
    <t>D250</t>
    <phoneticPr fontId="3"/>
  </si>
  <si>
    <t>D242</t>
    <phoneticPr fontId="3"/>
  </si>
  <si>
    <t>D247</t>
  </si>
  <si>
    <t>D248</t>
  </si>
  <si>
    <t>D249</t>
  </si>
  <si>
    <t>D260</t>
    <phoneticPr fontId="3"/>
  </si>
  <si>
    <t>D252</t>
    <phoneticPr fontId="3"/>
  </si>
  <si>
    <t>D257</t>
  </si>
  <si>
    <t>D258</t>
  </si>
  <si>
    <t>D259</t>
  </si>
  <si>
    <t>○○％減算</t>
    <rPh sb="3" eb="5">
      <t>ゲンサン</t>
    </rPh>
    <phoneticPr fontId="3"/>
  </si>
  <si>
    <t>所定単位数　－　所定単位数　×　○○／１００</t>
    <rPh sb="0" eb="2">
      <t>ショテイ</t>
    </rPh>
    <rPh sb="2" eb="5">
      <t>タンイスウ</t>
    </rPh>
    <rPh sb="8" eb="10">
      <t>ショテイ</t>
    </rPh>
    <rPh sb="10" eb="13">
      <t>タンイスウ</t>
    </rPh>
    <phoneticPr fontId="3"/>
  </si>
  <si>
    <t>国が規定する単位数を勘案して、</t>
    <phoneticPr fontId="3"/>
  </si>
  <si>
    <t>・１週間につき</t>
    <phoneticPr fontId="3"/>
  </si>
  <si>
    <t>・片道につき</t>
    <phoneticPr fontId="3"/>
  </si>
  <si>
    <r>
      <t>※合成単位数については、国が規定する単位数を</t>
    </r>
    <r>
      <rPr>
        <sz val="11"/>
        <rFont val="ＭＳ Ｐゴシック"/>
        <family val="3"/>
        <charset val="128"/>
      </rPr>
      <t>勘案し、市町村が規定する。なお、５つまで独自の単位数を定められるようにサービスコードを定義する。</t>
    </r>
    <rPh sb="22" eb="24">
      <t>カンアン</t>
    </rPh>
    <rPh sb="65" eb="67">
      <t>テイギ</t>
    </rPh>
    <phoneticPr fontId="3"/>
  </si>
  <si>
    <r>
      <t>　 同一建物減算、特別地域加算、中山間地域等における小規模事業所加算、中山間地域等に居住する者へのサービス提供加算</t>
    </r>
    <r>
      <rPr>
        <sz val="11"/>
        <rFont val="ＭＳ Ｐゴシック"/>
        <family val="3"/>
        <charset val="128"/>
      </rPr>
      <t>及び介護職員等処遇改善加算は、</t>
    </r>
    <rPh sb="57" eb="58">
      <t>オヨ</t>
    </rPh>
    <rPh sb="63" eb="64">
      <t>トウ</t>
    </rPh>
    <phoneticPr fontId="3"/>
  </si>
  <si>
    <r>
      <t>※合成単位数については、国が規定する単位数を</t>
    </r>
    <r>
      <rPr>
        <sz val="11"/>
        <rFont val="ＭＳ Ｐゴシック"/>
        <family val="3"/>
        <charset val="128"/>
      </rPr>
      <t>勘案し、市町村が規定する。なお、５つまで独自の単位数を定められるようにサービスコードを定義する。</t>
    </r>
    <rPh sb="65" eb="67">
      <t>テイギ</t>
    </rPh>
    <phoneticPr fontId="3"/>
  </si>
  <si>
    <t>(2)介護職員等処遇改善加算（Ⅰ）ロ</t>
    <rPh sb="8" eb="10">
      <t>ショグウ</t>
    </rPh>
    <rPh sb="10" eb="12">
      <t>カイゼン</t>
    </rPh>
    <phoneticPr fontId="3"/>
  </si>
  <si>
    <t>(4)介護職員等処遇改善加算（Ⅱ）ロ</t>
    <rPh sb="8" eb="10">
      <t>ショグウ</t>
    </rPh>
    <rPh sb="10" eb="12">
      <t>カイゼン</t>
    </rPh>
    <phoneticPr fontId="3"/>
  </si>
  <si>
    <t>(1)介護職員等処遇改善加算（Ⅰ）イ</t>
    <rPh sb="8" eb="10">
      <t>ショグウ</t>
    </rPh>
    <rPh sb="10" eb="12">
      <t>カイゼン</t>
    </rPh>
    <phoneticPr fontId="3"/>
  </si>
  <si>
    <t>(3)介護職員等処遇改善加算（Ⅱ）イ</t>
    <rPh sb="8" eb="10">
      <t>ショグウ</t>
    </rPh>
    <rPh sb="10" eb="12">
      <t>カイゼン</t>
    </rPh>
    <phoneticPr fontId="3"/>
  </si>
  <si>
    <t>(5)介護職員等処遇改善加算（Ⅲ）</t>
    <rPh sb="8" eb="10">
      <t>ショグウ</t>
    </rPh>
    <rPh sb="10" eb="12">
      <t>カイゼン</t>
    </rPh>
    <phoneticPr fontId="3"/>
  </si>
  <si>
    <t>(6)介護職員等処遇改善加算（Ⅳ）</t>
    <rPh sb="7" eb="8">
      <t>ナド</t>
    </rPh>
    <rPh sb="8" eb="10">
      <t>ショグウ</t>
    </rPh>
    <rPh sb="10" eb="12">
      <t>カイゼン</t>
    </rPh>
    <phoneticPr fontId="3"/>
  </si>
  <si>
    <t>訪問型独自サービス処遇改善加算Ⅰ２</t>
    <rPh sb="9" eb="11">
      <t>ショグウ</t>
    </rPh>
    <rPh sb="11" eb="13">
      <t>カイゼン</t>
    </rPh>
    <rPh sb="13" eb="15">
      <t>カサン</t>
    </rPh>
    <phoneticPr fontId="3"/>
  </si>
  <si>
    <t>訪問型独自サービス処遇改善加算Ⅱ２</t>
    <rPh sb="9" eb="11">
      <t>ショグウ</t>
    </rPh>
    <rPh sb="11" eb="13">
      <t>カイゼン</t>
    </rPh>
    <rPh sb="13" eb="15">
      <t>カサン</t>
    </rPh>
    <phoneticPr fontId="3"/>
  </si>
  <si>
    <t>ニ 介護職員等処遇改善加算</t>
    <rPh sb="2" eb="4">
      <t>カイゴ</t>
    </rPh>
    <rPh sb="4" eb="6">
      <t>ショクイン</t>
    </rPh>
    <rPh sb="6" eb="7">
      <t>トウ</t>
    </rPh>
    <rPh sb="7" eb="13">
      <t>ショグウカイゼンカサン</t>
    </rPh>
    <phoneticPr fontId="3"/>
  </si>
  <si>
    <t>所定単位数の</t>
    <phoneticPr fontId="3"/>
  </si>
  <si>
    <t>通所型独自サービス処遇改善加算Ⅰ１１</t>
    <rPh sb="9" eb="11">
      <t>ショグウ</t>
    </rPh>
    <rPh sb="11" eb="13">
      <t>カイゼン</t>
    </rPh>
    <rPh sb="13" eb="15">
      <t>カサン</t>
    </rPh>
    <phoneticPr fontId="3"/>
  </si>
  <si>
    <t>通所型独自サービス処遇改善加算Ⅰ２１</t>
    <rPh sb="9" eb="11">
      <t>ショグウ</t>
    </rPh>
    <rPh sb="11" eb="13">
      <t>カイゼン</t>
    </rPh>
    <rPh sb="13" eb="15">
      <t>カサン</t>
    </rPh>
    <phoneticPr fontId="3"/>
  </si>
  <si>
    <t>通所型独自サービス処遇改善加算Ⅱ１１</t>
    <rPh sb="9" eb="11">
      <t>ショグウ</t>
    </rPh>
    <rPh sb="11" eb="13">
      <t>カイゼン</t>
    </rPh>
    <rPh sb="13" eb="15">
      <t>カサン</t>
    </rPh>
    <phoneticPr fontId="3"/>
  </si>
  <si>
    <t>通所型独自サービス処遇改善加算Ⅱ２１</t>
    <rPh sb="9" eb="11">
      <t>ショグウ</t>
    </rPh>
    <rPh sb="11" eb="13">
      <t>カイゼン</t>
    </rPh>
    <rPh sb="13" eb="15">
      <t>カサン</t>
    </rPh>
    <phoneticPr fontId="3"/>
  </si>
  <si>
    <t>通所型独自サービス処遇改善加算Ⅲ１</t>
    <rPh sb="9" eb="11">
      <t>ショグウ</t>
    </rPh>
    <rPh sb="11" eb="13">
      <t>カイゼン</t>
    </rPh>
    <rPh sb="13" eb="15">
      <t>カサン</t>
    </rPh>
    <phoneticPr fontId="3"/>
  </si>
  <si>
    <t>通所型独自サービス処遇改善加算Ⅳ１</t>
    <phoneticPr fontId="3"/>
  </si>
  <si>
    <t>通所型独自サービス処遇改善加算Ⅰ１２</t>
    <rPh sb="9" eb="11">
      <t>ショグウ</t>
    </rPh>
    <rPh sb="11" eb="13">
      <t>カイゼン</t>
    </rPh>
    <rPh sb="13" eb="15">
      <t>カサン</t>
    </rPh>
    <phoneticPr fontId="3"/>
  </si>
  <si>
    <t>通所型独自サービス処遇改善加算Ⅰ２２</t>
    <rPh sb="9" eb="11">
      <t>ショグウ</t>
    </rPh>
    <rPh sb="11" eb="13">
      <t>カイゼン</t>
    </rPh>
    <rPh sb="13" eb="15">
      <t>カサン</t>
    </rPh>
    <phoneticPr fontId="3"/>
  </si>
  <si>
    <t>通所型独自サービス処遇改善加算Ⅱ１２</t>
    <rPh sb="9" eb="11">
      <t>ショグウ</t>
    </rPh>
    <rPh sb="11" eb="13">
      <t>カイゼン</t>
    </rPh>
    <rPh sb="13" eb="15">
      <t>カサン</t>
    </rPh>
    <phoneticPr fontId="3"/>
  </si>
  <si>
    <t>通所型独自サービス処遇改善加算Ⅱ２２</t>
    <rPh sb="9" eb="11">
      <t>ショグウ</t>
    </rPh>
    <rPh sb="11" eb="13">
      <t>カイゼン</t>
    </rPh>
    <rPh sb="13" eb="15">
      <t>カサン</t>
    </rPh>
    <phoneticPr fontId="3"/>
  </si>
  <si>
    <t>通所型独自サービス処遇改善加算Ⅲ２</t>
    <rPh sb="9" eb="11">
      <t>ショグウ</t>
    </rPh>
    <rPh sb="11" eb="13">
      <t>カイゼン</t>
    </rPh>
    <rPh sb="13" eb="15">
      <t>カサン</t>
    </rPh>
    <phoneticPr fontId="3"/>
  </si>
  <si>
    <t>通所型独自サービス処遇改善加算Ⅳ２</t>
    <phoneticPr fontId="3"/>
  </si>
  <si>
    <t>訪問型独自サービス処遇改善加算Ⅰ１</t>
    <rPh sb="9" eb="11">
      <t>ショグウ</t>
    </rPh>
    <rPh sb="11" eb="13">
      <t>カイゼン</t>
    </rPh>
    <rPh sb="13" eb="15">
      <t>カサン</t>
    </rPh>
    <phoneticPr fontId="3"/>
  </si>
  <si>
    <t>訪問型独自サービス処遇改善加算Ⅱ１</t>
    <rPh sb="9" eb="11">
      <t>ショグウ</t>
    </rPh>
    <rPh sb="11" eb="13">
      <t>カイゼン</t>
    </rPh>
    <rPh sb="13" eb="15">
      <t>カサン</t>
    </rPh>
    <phoneticPr fontId="3"/>
  </si>
  <si>
    <t>270/1000</t>
    <phoneticPr fontId="3"/>
  </si>
  <si>
    <t>287/1000</t>
    <phoneticPr fontId="3"/>
  </si>
  <si>
    <t>249/1000</t>
    <phoneticPr fontId="3"/>
  </si>
  <si>
    <t>266/1000</t>
    <phoneticPr fontId="3"/>
  </si>
  <si>
    <t>207/1000</t>
    <phoneticPr fontId="3"/>
  </si>
  <si>
    <t>170/1000</t>
    <phoneticPr fontId="3"/>
  </si>
  <si>
    <t>111/1000</t>
    <phoneticPr fontId="3"/>
  </si>
  <si>
    <t>120/1000</t>
    <phoneticPr fontId="3"/>
  </si>
  <si>
    <t>109/1000</t>
    <phoneticPr fontId="3"/>
  </si>
  <si>
    <t>118/1000</t>
    <phoneticPr fontId="3"/>
  </si>
  <si>
    <t>99/1000</t>
    <phoneticPr fontId="3"/>
  </si>
  <si>
    <t>83/1000</t>
    <phoneticPr fontId="3"/>
  </si>
  <si>
    <t>117/1000</t>
    <phoneticPr fontId="3"/>
  </si>
  <si>
    <t>127/1000</t>
    <phoneticPr fontId="3"/>
  </si>
  <si>
    <t>115/1000</t>
    <phoneticPr fontId="3"/>
  </si>
  <si>
    <t>125/1000</t>
    <phoneticPr fontId="3"/>
  </si>
  <si>
    <t>105/1000</t>
    <phoneticPr fontId="3"/>
  </si>
  <si>
    <t>89/1000</t>
    <phoneticPr fontId="3"/>
  </si>
  <si>
    <t>利用定員が１９人以上の場合</t>
    <rPh sb="0" eb="2">
      <t>リヨウ</t>
    </rPh>
    <rPh sb="2" eb="4">
      <t>テイイン</t>
    </rPh>
    <rPh sb="7" eb="8">
      <t>ニン</t>
    </rPh>
    <rPh sb="8" eb="10">
      <t>イジョウ</t>
    </rPh>
    <rPh sb="11" eb="13">
      <t>バアイ</t>
    </rPh>
    <phoneticPr fontId="3"/>
  </si>
  <si>
    <t>利用定員が１９人未満の場合</t>
    <rPh sb="0" eb="2">
      <t>リヨウ</t>
    </rPh>
    <rPh sb="2" eb="4">
      <t>テイイン</t>
    </rPh>
    <rPh sb="7" eb="8">
      <t>ニン</t>
    </rPh>
    <rPh sb="8" eb="10">
      <t>ミマン</t>
    </rPh>
    <rPh sb="11" eb="13">
      <t>バアイ</t>
    </rPh>
    <phoneticPr fontId="3"/>
  </si>
  <si>
    <t>その他生活支援サービス</t>
    <rPh sb="2" eb="3">
      <t>タ</t>
    </rPh>
    <rPh sb="3" eb="5">
      <t>セイカツ</t>
    </rPh>
    <rPh sb="5" eb="7">
      <t>シエン</t>
    </rPh>
    <phoneticPr fontId="3"/>
  </si>
  <si>
    <t>※イからハまでの所定単位数の1000分の21に相当する単位数を算出し、ありうる単位数の組合せを記載。4つの中からいずれかを選択。</t>
    <rPh sb="47" eb="49">
      <t>キサイ</t>
    </rPh>
    <phoneticPr fontId="3"/>
  </si>
  <si>
    <t>・要支援１～２</t>
    <phoneticPr fontId="3"/>
  </si>
  <si>
    <t>・要介護１～５（継続利用のみ）</t>
    <rPh sb="2" eb="4">
      <t>カイゴ</t>
    </rPh>
    <rPh sb="8" eb="10">
      <t>ケイゾク</t>
    </rPh>
    <rPh sb="10" eb="12">
      <t>リヨウ</t>
    </rPh>
    <phoneticPr fontId="3"/>
  </si>
  <si>
    <t>○介護予防・日常生活支援総合事業費単位数サービスコードの件数（令和8年6月）</t>
    <rPh sb="16" eb="17">
      <t>ヒ</t>
    </rPh>
    <rPh sb="17" eb="20">
      <t>タンイスウ</t>
    </rPh>
    <rPh sb="28" eb="30">
      <t>ケンスウ</t>
    </rPh>
    <rPh sb="31" eb="33">
      <t>レイワ</t>
    </rPh>
    <rPh sb="34" eb="35">
      <t>ネン</t>
    </rPh>
    <phoneticPr fontId="3"/>
  </si>
  <si>
    <t>　７　その他生活支援サービス（配食／定率）サービスコード表</t>
    <rPh sb="15" eb="16">
      <t>クバ</t>
    </rPh>
    <rPh sb="16" eb="17">
      <t>ショク</t>
    </rPh>
    <rPh sb="18" eb="20">
      <t>テイリツ</t>
    </rPh>
    <rPh sb="28" eb="29">
      <t>ヒョウ</t>
    </rPh>
    <phoneticPr fontId="3"/>
  </si>
  <si>
    <t>　８　その他生活支援サービス（配食／定額）サービスコード表</t>
    <rPh sb="15" eb="16">
      <t>クバ</t>
    </rPh>
    <rPh sb="16" eb="17">
      <t>ショク</t>
    </rPh>
    <rPh sb="18" eb="20">
      <t>テイガク</t>
    </rPh>
    <rPh sb="28" eb="29">
      <t>ヒョウ</t>
    </rPh>
    <phoneticPr fontId="3"/>
  </si>
  <si>
    <t>　９　その他生活支援サービス（見守り／定率）サービスコード表</t>
    <rPh sb="15" eb="17">
      <t>ミマモ</t>
    </rPh>
    <rPh sb="19" eb="21">
      <t>テイリツ</t>
    </rPh>
    <rPh sb="29" eb="30">
      <t>ヒョウ</t>
    </rPh>
    <phoneticPr fontId="3"/>
  </si>
  <si>
    <t>　１０　その他生活支援サービス（見守り／定額）サービスコード表</t>
    <rPh sb="16" eb="18">
      <t>ミマモ</t>
    </rPh>
    <rPh sb="20" eb="22">
      <t>テイガク</t>
    </rPh>
    <rPh sb="30" eb="31">
      <t>ヒョウ</t>
    </rPh>
    <phoneticPr fontId="3"/>
  </si>
  <si>
    <t>　１１　その他生活支援サービス（その他／定率）サービスコード表</t>
    <rPh sb="18" eb="19">
      <t>タ</t>
    </rPh>
    <rPh sb="20" eb="22">
      <t>テイリツ</t>
    </rPh>
    <rPh sb="30" eb="31">
      <t>ヒョウ</t>
    </rPh>
    <phoneticPr fontId="3"/>
  </si>
  <si>
    <t>　１２　その他生活支援サービス（その他／定額）サービスコード表</t>
    <rPh sb="18" eb="19">
      <t>タ</t>
    </rPh>
    <rPh sb="20" eb="22">
      <t>テイガク</t>
    </rPh>
    <rPh sb="30" eb="31">
      <t>ヒョウ</t>
    </rPh>
    <phoneticPr fontId="3"/>
  </si>
  <si>
    <t>事業対象者・要支援１・２・要介護１・２・３・４・５</t>
    <rPh sb="0" eb="2">
      <t>ジギョウ</t>
    </rPh>
    <rPh sb="2" eb="5">
      <t>タイショウシャ</t>
    </rPh>
    <rPh sb="6" eb="7">
      <t>ヨウ</t>
    </rPh>
    <rPh sb="7" eb="9">
      <t>シエン</t>
    </rPh>
    <rPh sb="13" eb="16">
      <t>ヨウカイゴ</t>
    </rPh>
    <phoneticPr fontId="3"/>
  </si>
  <si>
    <t>事業対象者・要支援１・２・要介護１・２・３・４・５</t>
    <rPh sb="0" eb="2">
      <t>ジギョウ</t>
    </rPh>
    <rPh sb="2" eb="5">
      <t>タイショウシャ</t>
    </rPh>
    <rPh sb="6" eb="7">
      <t>ヨウ</t>
    </rPh>
    <rPh sb="7" eb="9">
      <t>シエン</t>
    </rPh>
    <phoneticPr fontId="3"/>
  </si>
  <si>
    <t>７　その他生活支援サービス（配食／定率）サービスコード表</t>
    <phoneticPr fontId="3"/>
  </si>
  <si>
    <t>８　その他生活支援サービス（配食／定額）サービスコード表</t>
    <phoneticPr fontId="3"/>
  </si>
  <si>
    <t>９　その他生活支援サービス（見守り／定率）サービスコード表</t>
    <phoneticPr fontId="3"/>
  </si>
  <si>
    <t>１０　その他生活支援サービス（見守り／定額）サービスコード表</t>
    <phoneticPr fontId="3"/>
  </si>
  <si>
    <t>１１　その他生活支援サービス（その他／定率）サービスコード表</t>
    <phoneticPr fontId="3"/>
  </si>
  <si>
    <t>１２　その他生活支援サービス（その他／定額）サービスコード表</t>
    <phoneticPr fontId="3"/>
  </si>
  <si>
    <r>
      <t>　 また、合成単位数については、国が規定する単位数</t>
    </r>
    <r>
      <rPr>
        <sz val="11"/>
        <rFont val="ＭＳ Ｐゴシック"/>
        <family val="3"/>
        <charset val="128"/>
      </rPr>
      <t>を勘案し、市町村が規定する。</t>
    </r>
    <rPh sb="16" eb="17">
      <t>クニ</t>
    </rPh>
    <rPh sb="18" eb="20">
      <t>キテイ</t>
    </rPh>
    <rPh sb="22" eb="24">
      <t>タンイ</t>
    </rPh>
    <rPh sb="24" eb="25">
      <t>スウ</t>
    </rPh>
    <phoneticPr fontId="3"/>
  </si>
  <si>
    <r>
      <t xml:space="preserve">介護予防・日常生活支援総合事業費
単位数サービスコード表
</t>
    </r>
    <r>
      <rPr>
        <sz val="12"/>
        <rFont val="ＭＳ Ｐゴシック"/>
        <family val="3"/>
        <charset val="128"/>
      </rPr>
      <t>（令和８年６月施行版）</t>
    </r>
    <rPh sb="2" eb="4">
      <t>ヨボウ</t>
    </rPh>
    <rPh sb="5" eb="7">
      <t>ニチジョウ</t>
    </rPh>
    <rPh sb="7" eb="9">
      <t>セイカツ</t>
    </rPh>
    <rPh sb="9" eb="11">
      <t>シエン</t>
    </rPh>
    <rPh sb="11" eb="13">
      <t>ソウゴウ</t>
    </rPh>
    <rPh sb="13" eb="15">
      <t>ジギョウ</t>
    </rPh>
    <rPh sb="15" eb="16">
      <t>ヒ</t>
    </rPh>
    <rPh sb="35" eb="36">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</si>
</sst>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DDD9C4"/>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5">
    <xf numFmtId="0" fontId="0" fillId="0" borderId="0"/>
    <xf numFmtId="9"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cellStyleXfs>
  <cellXfs count="511">
    <xf numFmtId="0" fontId="0" fillId="0" borderId="0" xfId="0"/>
    <xf numFmtId="0" fontId="6" fillId="0" borderId="0" xfId="0" applyFont="1"/>
    <xf numFmtId="0" fontId="7" fillId="0" borderId="0" xfId="0" applyFont="1"/>
    <xf numFmtId="0" fontId="6" fillId="0" borderId="0" xfId="0" applyFont="1" applyAlignment="1">
      <alignment vertical="center"/>
    </xf>
    <xf numFmtId="49" fontId="8" fillId="0" borderId="0" xfId="0" applyNumberFormat="1"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Fill="1" applyAlignment="1">
      <alignment vertical="center"/>
    </xf>
    <xf numFmtId="0" fontId="0" fillId="0" borderId="0" xfId="0" applyFont="1" applyFill="1" applyAlignment="1">
      <alignment horizontal="right"/>
    </xf>
    <xf numFmtId="0" fontId="6" fillId="0" borderId="1" xfId="0" applyFont="1" applyFill="1" applyBorder="1" applyAlignment="1">
      <alignment vertical="center"/>
    </xf>
    <xf numFmtId="0" fontId="0" fillId="0" borderId="9" xfId="0" applyFont="1" applyFill="1" applyBorder="1"/>
    <xf numFmtId="0" fontId="6" fillId="0" borderId="3" xfId="0" applyFont="1" applyFill="1" applyBorder="1" applyAlignment="1">
      <alignment horizontal="center"/>
    </xf>
    <xf numFmtId="0" fontId="0" fillId="0" borderId="1" xfId="0" applyFont="1" applyFill="1" applyBorder="1"/>
    <xf numFmtId="0" fontId="0" fillId="0" borderId="2" xfId="0" applyFont="1" applyFill="1" applyBorder="1"/>
    <xf numFmtId="0" fontId="7" fillId="0" borderId="2" xfId="0" applyFont="1" applyFill="1" applyBorder="1"/>
    <xf numFmtId="0" fontId="6" fillId="0" borderId="2" xfId="0" applyFont="1" applyFill="1" applyBorder="1"/>
    <xf numFmtId="0" fontId="0" fillId="0" borderId="2" xfId="0" applyFont="1" applyFill="1" applyBorder="1" applyAlignment="1">
      <alignment horizontal="right"/>
    </xf>
    <xf numFmtId="0" fontId="6" fillId="0" borderId="10" xfId="0" applyFont="1" applyFill="1" applyBorder="1" applyAlignment="1">
      <alignment horizontal="center" vertical="center"/>
    </xf>
    <xf numFmtId="0" fontId="0" fillId="0" borderId="0" xfId="0" applyFont="1" applyFill="1" applyBorder="1"/>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8" xfId="0" applyFont="1" applyFill="1" applyBorder="1"/>
    <xf numFmtId="0" fontId="0" fillId="0" borderId="6" xfId="0" applyFont="1" applyFill="1" applyBorder="1"/>
    <xf numFmtId="0" fontId="0" fillId="0" borderId="7" xfId="0" applyFont="1" applyFill="1" applyBorder="1" applyAlignment="1">
      <alignment horizontal="right"/>
    </xf>
    <xf numFmtId="0" fontId="6"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 xfId="0" applyFont="1" applyFill="1" applyBorder="1"/>
    <xf numFmtId="0" fontId="7" fillId="0" borderId="3" xfId="0" applyFont="1" applyFill="1" applyBorder="1"/>
    <xf numFmtId="3" fontId="5" fillId="0" borderId="9" xfId="0" applyNumberFormat="1" applyFont="1" applyFill="1" applyBorder="1" applyAlignment="1">
      <alignment horizontal="right"/>
    </xf>
    <xf numFmtId="0" fontId="7" fillId="0" borderId="10"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14" xfId="0" applyFont="1" applyFill="1" applyBorder="1"/>
    <xf numFmtId="0" fontId="0" fillId="0" borderId="14" xfId="0" applyFont="1" applyFill="1" applyBorder="1"/>
    <xf numFmtId="0" fontId="0" fillId="0" borderId="13" xfId="0" applyFont="1" applyFill="1" applyBorder="1"/>
    <xf numFmtId="0" fontId="0" fillId="0" borderId="14" xfId="0" applyFont="1" applyFill="1" applyBorder="1" applyAlignment="1">
      <alignment horizontal="right"/>
    </xf>
    <xf numFmtId="0" fontId="7" fillId="0" borderId="9" xfId="0" applyFont="1" applyFill="1" applyBorder="1"/>
    <xf numFmtId="0" fontId="7" fillId="0" borderId="14" xfId="0" applyFont="1" applyFill="1" applyBorder="1" applyAlignment="1"/>
    <xf numFmtId="0" fontId="0" fillId="0" borderId="3" xfId="0" applyFont="1" applyFill="1" applyBorder="1"/>
    <xf numFmtId="0" fontId="0" fillId="0" borderId="5" xfId="0" applyFont="1" applyFill="1" applyBorder="1"/>
    <xf numFmtId="9" fontId="5" fillId="0" borderId="9" xfId="0" applyNumberFormat="1" applyFont="1" applyFill="1" applyBorder="1" applyAlignment="1">
      <alignment horizontal="right"/>
    </xf>
    <xf numFmtId="0" fontId="7" fillId="0" borderId="5" xfId="0" applyFont="1" applyFill="1" applyBorder="1"/>
    <xf numFmtId="0" fontId="7" fillId="0" borderId="12" xfId="0" applyFont="1" applyFill="1" applyBorder="1" applyAlignment="1">
      <alignment horizontal="center"/>
    </xf>
    <xf numFmtId="0" fontId="5" fillId="0" borderId="0" xfId="0" applyFont="1" applyFill="1"/>
    <xf numFmtId="3" fontId="5" fillId="0" borderId="11" xfId="0" applyNumberFormat="1" applyFont="1" applyFill="1" applyBorder="1" applyAlignment="1">
      <alignment horizontal="right"/>
    </xf>
    <xf numFmtId="0" fontId="7" fillId="0" borderId="13" xfId="0" applyFont="1" applyFill="1" applyBorder="1"/>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0" fillId="0" borderId="2" xfId="0" applyFont="1" applyFill="1" applyBorder="1" applyAlignment="1">
      <alignment vertical="center"/>
    </xf>
    <xf numFmtId="0" fontId="0" fillId="0" borderId="4" xfId="0" applyFont="1" applyFill="1" applyBorder="1"/>
    <xf numFmtId="0" fontId="6" fillId="0" borderId="15" xfId="0" applyFont="1" applyFill="1" applyBorder="1" applyAlignment="1">
      <alignment horizontal="center" vertical="center"/>
    </xf>
    <xf numFmtId="0" fontId="7" fillId="0" borderId="13" xfId="0" applyFont="1" applyFill="1" applyBorder="1" applyAlignment="1">
      <alignment horizontal="left"/>
    </xf>
    <xf numFmtId="0" fontId="7" fillId="0" borderId="14" xfId="0" applyFont="1" applyFill="1" applyBorder="1" applyAlignment="1">
      <alignment horizontal="center"/>
    </xf>
    <xf numFmtId="0" fontId="7" fillId="0" borderId="14" xfId="0" applyFont="1" applyFill="1" applyBorder="1" applyAlignment="1">
      <alignment horizontal="left"/>
    </xf>
    <xf numFmtId="3" fontId="5" fillId="0" borderId="14" xfId="0" applyNumberFormat="1" applyFont="1" applyFill="1" applyBorder="1" applyAlignment="1">
      <alignment horizontal="right"/>
    </xf>
    <xf numFmtId="0" fontId="7" fillId="0" borderId="2" xfId="0" applyFont="1" applyFill="1" applyBorder="1" applyAlignment="1"/>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xf numFmtId="0" fontId="7" fillId="0" borderId="7" xfId="0" applyFont="1" applyFill="1" applyBorder="1" applyAlignment="1">
      <alignment horizontal="left"/>
    </xf>
    <xf numFmtId="0" fontId="7" fillId="0" borderId="7" xfId="0" applyFont="1" applyFill="1" applyBorder="1" applyAlignment="1">
      <alignment horizontal="center"/>
    </xf>
    <xf numFmtId="0" fontId="7" fillId="0" borderId="9" xfId="0" applyFont="1" applyFill="1" applyBorder="1" applyAlignment="1"/>
    <xf numFmtId="0" fontId="7" fillId="0" borderId="5" xfId="0" applyFont="1" applyFill="1" applyBorder="1" applyAlignment="1"/>
    <xf numFmtId="0" fontId="7" fillId="0" borderId="7" xfId="0" applyFont="1" applyFill="1" applyBorder="1" applyAlignment="1">
      <alignment horizontal="left" vertical="top"/>
    </xf>
    <xf numFmtId="0" fontId="7" fillId="0" borderId="8" xfId="0" applyFont="1" applyFill="1" applyBorder="1" applyAlignment="1"/>
    <xf numFmtId="0" fontId="7" fillId="0" borderId="2" xfId="0" applyFont="1" applyFill="1" applyBorder="1" applyAlignment="1">
      <alignment horizontal="center"/>
    </xf>
    <xf numFmtId="0" fontId="7" fillId="0" borderId="3" xfId="0" applyFont="1" applyFill="1" applyBorder="1" applyAlignment="1"/>
    <xf numFmtId="0" fontId="6" fillId="0" borderId="11" xfId="0" applyFont="1" applyFill="1" applyBorder="1" applyAlignment="1">
      <alignment vertical="center" shrinkToFit="1"/>
    </xf>
    <xf numFmtId="3" fontId="5" fillId="0" borderId="9" xfId="0" applyNumberFormat="1" applyFont="1" applyFill="1" applyBorder="1"/>
    <xf numFmtId="0" fontId="6" fillId="0" borderId="13" xfId="0" applyFont="1" applyFill="1" applyBorder="1" applyAlignment="1">
      <alignment vertical="center" shrinkToFit="1"/>
    </xf>
    <xf numFmtId="0" fontId="7" fillId="0" borderId="1" xfId="0" applyFont="1" applyFill="1" applyBorder="1" applyAlignment="1">
      <alignment vertical="center" wrapText="1"/>
    </xf>
    <xf numFmtId="0" fontId="7" fillId="0" borderId="16" xfId="0" applyFont="1" applyFill="1" applyBorder="1" applyAlignment="1">
      <alignment vertical="center"/>
    </xf>
    <xf numFmtId="0" fontId="7" fillId="0" borderId="17" xfId="0" applyFont="1" applyFill="1" applyBorder="1" applyAlignment="1">
      <alignment horizontal="center" vertical="center"/>
    </xf>
    <xf numFmtId="0" fontId="6" fillId="0" borderId="1" xfId="0" applyFont="1" applyBorder="1"/>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2" xfId="0" applyFont="1" applyBorder="1"/>
    <xf numFmtId="0" fontId="6" fillId="0" borderId="3" xfId="0" applyFont="1" applyBorder="1"/>
    <xf numFmtId="0" fontId="6" fillId="0" borderId="4" xfId="0" applyFont="1" applyBorder="1"/>
    <xf numFmtId="0" fontId="6" fillId="0" borderId="5" xfId="0" applyFont="1" applyBorder="1" applyAlignment="1">
      <alignment vertical="center"/>
    </xf>
    <xf numFmtId="0" fontId="6" fillId="0" borderId="4" xfId="0" applyFont="1" applyBorder="1" applyAlignment="1">
      <alignment vertical="center"/>
    </xf>
    <xf numFmtId="0" fontId="6" fillId="0" borderId="5" xfId="0" applyFont="1" applyBorder="1"/>
    <xf numFmtId="0" fontId="6" fillId="0" borderId="6" xfId="0" applyFont="1" applyBorder="1" applyAlignment="1">
      <alignment shrinkToFit="1"/>
    </xf>
    <xf numFmtId="0" fontId="6" fillId="0" borderId="7" xfId="0" applyFont="1" applyBorder="1" applyAlignment="1">
      <alignment shrinkToFit="1"/>
    </xf>
    <xf numFmtId="0" fontId="6" fillId="0" borderId="6" xfId="0" applyFont="1" applyBorder="1"/>
    <xf numFmtId="0" fontId="6" fillId="0" borderId="7"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7" xfId="0" applyFont="1" applyBorder="1"/>
    <xf numFmtId="0" fontId="6" fillId="0" borderId="8" xfId="0" applyFont="1" applyBorder="1"/>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4" xfId="0" applyFont="1" applyBorder="1"/>
    <xf numFmtId="0" fontId="6" fillId="0" borderId="9" xfId="0" applyFont="1" applyBorder="1"/>
    <xf numFmtId="0" fontId="0" fillId="0" borderId="0" xfId="0" applyFont="1" applyFill="1" applyBorder="1" applyAlignment="1">
      <alignment vertical="center"/>
    </xf>
    <xf numFmtId="0" fontId="7" fillId="0" borderId="0" xfId="0" applyFont="1" applyFill="1" applyBorder="1" applyAlignment="1">
      <alignment horizontal="left" vertical="top"/>
    </xf>
    <xf numFmtId="0" fontId="7" fillId="0" borderId="1" xfId="0" applyFont="1" applyFill="1" applyBorder="1" applyAlignment="1">
      <alignment horizontal="left"/>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3" xfId="0" applyFont="1" applyFill="1" applyBorder="1" applyAlignment="1"/>
    <xf numFmtId="0" fontId="5" fillId="0" borderId="12"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xf numFmtId="0" fontId="7" fillId="0" borderId="7" xfId="0" applyFont="1" applyFill="1" applyBorder="1"/>
    <xf numFmtId="0" fontId="7" fillId="0" borderId="6" xfId="0" applyFont="1" applyFill="1" applyBorder="1"/>
    <xf numFmtId="0" fontId="7" fillId="0" borderId="15" xfId="0" applyFont="1" applyFill="1" applyBorder="1" applyAlignment="1">
      <alignment horizontal="center"/>
    </xf>
    <xf numFmtId="0" fontId="7" fillId="0" borderId="8" xfId="0" applyFont="1" applyFill="1" applyBorder="1"/>
    <xf numFmtId="0" fontId="4" fillId="0" borderId="0" xfId="0" applyFont="1" applyFill="1"/>
    <xf numFmtId="0" fontId="0" fillId="0" borderId="0" xfId="0" applyFont="1" applyFill="1"/>
    <xf numFmtId="0" fontId="0" fillId="0" borderId="15" xfId="0" applyFont="1" applyFill="1" applyBorder="1"/>
    <xf numFmtId="0" fontId="0" fillId="0" borderId="7" xfId="0" applyFont="1" applyFill="1" applyBorder="1"/>
    <xf numFmtId="0" fontId="0" fillId="0" borderId="14" xfId="0" applyFont="1" applyFill="1" applyBorder="1" applyAlignment="1">
      <alignment horizontal="center"/>
    </xf>
    <xf numFmtId="0" fontId="7" fillId="0" borderId="9" xfId="0" applyFont="1" applyFill="1" applyBorder="1" applyAlignment="1">
      <alignment horizontal="center"/>
    </xf>
    <xf numFmtId="176" fontId="0" fillId="0" borderId="21" xfId="0" applyNumberFormat="1" applyFont="1" applyFill="1" applyBorder="1" applyAlignment="1">
      <alignment vertical="center"/>
    </xf>
    <xf numFmtId="0" fontId="7" fillId="0" borderId="24" xfId="0" applyFont="1" applyFill="1" applyBorder="1" applyAlignment="1">
      <alignment vertical="center"/>
    </xf>
    <xf numFmtId="0" fontId="7" fillId="0" borderId="27" xfId="0" applyFont="1" applyFill="1" applyBorder="1" applyAlignment="1">
      <alignment horizontal="right" vertical="center"/>
    </xf>
    <xf numFmtId="0" fontId="7" fillId="0" borderId="28" xfId="0" applyFont="1" applyFill="1" applyBorder="1" applyAlignment="1">
      <alignment horizontal="right" vertical="center"/>
    </xf>
    <xf numFmtId="0" fontId="7" fillId="0" borderId="14" xfId="0" applyFont="1" applyFill="1" applyBorder="1" applyAlignment="1">
      <alignment vertical="top" wrapText="1"/>
    </xf>
    <xf numFmtId="0" fontId="7" fillId="0" borderId="7" xfId="0" applyFont="1" applyFill="1" applyBorder="1" applyAlignment="1">
      <alignment shrinkToFit="1"/>
    </xf>
    <xf numFmtId="0" fontId="7" fillId="0" borderId="11" xfId="0" applyFont="1" applyFill="1" applyBorder="1" applyAlignment="1">
      <alignment horizontal="center"/>
    </xf>
    <xf numFmtId="0" fontId="7" fillId="0" borderId="14" xfId="0" applyFont="1" applyFill="1" applyBorder="1" applyAlignment="1">
      <alignment vertical="top"/>
    </xf>
    <xf numFmtId="0" fontId="7" fillId="0" borderId="13" xfId="0" applyFont="1" applyFill="1" applyBorder="1" applyAlignment="1">
      <alignment vertical="top"/>
    </xf>
    <xf numFmtId="3" fontId="5" fillId="0" borderId="11" xfId="0" applyNumberFormat="1" applyFont="1" applyFill="1" applyBorder="1"/>
    <xf numFmtId="0" fontId="7" fillId="0" borderId="4" xfId="0" applyFont="1" applyFill="1" applyBorder="1" applyAlignment="1"/>
    <xf numFmtId="0" fontId="7" fillId="0" borderId="2" xfId="0" applyFont="1" applyFill="1" applyBorder="1" applyAlignment="1">
      <alignment horizontal="left"/>
    </xf>
    <xf numFmtId="0" fontId="7" fillId="0" borderId="2" xfId="0" applyFont="1" applyFill="1" applyBorder="1" applyAlignment="1">
      <alignment horizontal="left" shrinkToFit="1"/>
    </xf>
    <xf numFmtId="0" fontId="7" fillId="0" borderId="6" xfId="0" applyFont="1" applyFill="1" applyBorder="1" applyAlignment="1"/>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horizontal="left" vertical="top"/>
    </xf>
    <xf numFmtId="0" fontId="0" fillId="0" borderId="0" xfId="0" applyFont="1" applyFill="1" applyBorder="1" applyAlignment="1">
      <alignment vertical="top"/>
    </xf>
    <xf numFmtId="0" fontId="0" fillId="0" borderId="5" xfId="0" applyFont="1" applyFill="1" applyBorder="1" applyAlignment="1">
      <alignment vertical="top"/>
    </xf>
    <xf numFmtId="0" fontId="7" fillId="0" borderId="6" xfId="0" applyFont="1" applyFill="1" applyBorder="1" applyAlignment="1">
      <alignment horizontal="left" shrinkToFit="1"/>
    </xf>
    <xf numFmtId="0" fontId="7" fillId="0" borderId="7" xfId="0" applyFont="1" applyFill="1" applyBorder="1" applyAlignment="1">
      <alignment horizontal="left" vertical="top" shrinkToFit="1"/>
    </xf>
    <xf numFmtId="0" fontId="7" fillId="0" borderId="8" xfId="0" applyFont="1" applyFill="1" applyBorder="1" applyAlignment="1">
      <alignment horizontal="left" vertical="top" shrinkToFit="1"/>
    </xf>
    <xf numFmtId="0" fontId="7" fillId="0" borderId="14" xfId="0" applyFont="1" applyFill="1" applyBorder="1" applyAlignment="1">
      <alignment horizontal="left" shrinkToFit="1"/>
    </xf>
    <xf numFmtId="0" fontId="5" fillId="0" borderId="0" xfId="0" applyFont="1" applyFill="1" applyBorder="1"/>
    <xf numFmtId="0" fontId="0" fillId="0" borderId="0" xfId="0" applyFont="1" applyFill="1" applyBorder="1" applyAlignment="1">
      <alignment horizontal="right"/>
    </xf>
    <xf numFmtId="0" fontId="4" fillId="0" borderId="0" xfId="0" applyFont="1" applyFill="1" applyBorder="1"/>
    <xf numFmtId="0" fontId="7" fillId="0" borderId="9" xfId="0" applyFont="1" applyFill="1" applyBorder="1" applyAlignment="1">
      <alignment vertical="center" shrinkToFit="1"/>
    </xf>
    <xf numFmtId="0" fontId="0" fillId="0" borderId="0" xfId="0" applyFont="1" applyFill="1" applyAlignment="1"/>
    <xf numFmtId="0" fontId="7" fillId="0" borderId="0" xfId="0" applyFont="1" applyFill="1" applyBorder="1" applyAlignment="1">
      <alignment vertical="center" shrinkToFit="1"/>
    </xf>
    <xf numFmtId="0" fontId="0" fillId="0" borderId="4" xfId="0" applyFont="1" applyFill="1" applyBorder="1" applyAlignment="1">
      <alignment vertical="top"/>
    </xf>
    <xf numFmtId="0" fontId="0" fillId="0" borderId="0" xfId="4" applyFont="1" applyFill="1"/>
    <xf numFmtId="0" fontId="6" fillId="0" borderId="2" xfId="0" applyFont="1" applyFill="1" applyBorder="1" applyAlignment="1"/>
    <xf numFmtId="0" fontId="7" fillId="0" borderId="13" xfId="0" applyFont="1" applyFill="1" applyBorder="1" applyAlignment="1">
      <alignment vertical="top" wrapText="1"/>
    </xf>
    <xf numFmtId="3" fontId="6" fillId="0" borderId="14" xfId="0" applyNumberFormat="1" applyFont="1" applyFill="1" applyBorder="1" applyAlignment="1"/>
    <xf numFmtId="0" fontId="7" fillId="0" borderId="4" xfId="0" applyFont="1" applyFill="1" applyBorder="1" applyAlignment="1">
      <alignment vertical="center" wrapText="1"/>
    </xf>
    <xf numFmtId="3" fontId="6" fillId="0" borderId="2" xfId="0" applyNumberFormat="1" applyFont="1" applyFill="1" applyBorder="1" applyAlignment="1"/>
    <xf numFmtId="3" fontId="6" fillId="0" borderId="7" xfId="0" applyNumberFormat="1" applyFont="1" applyFill="1" applyBorder="1" applyAlignment="1"/>
    <xf numFmtId="0" fontId="6" fillId="2" borderId="11" xfId="0" applyFont="1" applyFill="1" applyBorder="1" applyAlignment="1">
      <alignment vertical="center"/>
    </xf>
    <xf numFmtId="0" fontId="7" fillId="2" borderId="1" xfId="0" applyFont="1" applyFill="1" applyBorder="1"/>
    <xf numFmtId="0" fontId="7" fillId="2" borderId="2" xfId="0" applyFont="1" applyFill="1" applyBorder="1"/>
    <xf numFmtId="0" fontId="7" fillId="2" borderId="0" xfId="0" applyFont="1" applyFill="1" applyBorder="1"/>
    <xf numFmtId="0" fontId="0" fillId="2" borderId="0" xfId="0" applyFont="1" applyFill="1" applyBorder="1"/>
    <xf numFmtId="0" fontId="0" fillId="2" borderId="0" xfId="0" applyFont="1" applyFill="1" applyBorder="1" applyAlignment="1">
      <alignment horizontal="right"/>
    </xf>
    <xf numFmtId="0" fontId="7" fillId="2" borderId="0" xfId="0" applyFont="1" applyFill="1" applyBorder="1" applyAlignment="1">
      <alignment horizontal="right"/>
    </xf>
    <xf numFmtId="9" fontId="6" fillId="2" borderId="0" xfId="0" applyNumberFormat="1" applyFont="1" applyFill="1" applyBorder="1" applyAlignment="1">
      <alignment horizontal="center"/>
    </xf>
    <xf numFmtId="0" fontId="6" fillId="2" borderId="0" xfId="0" applyFont="1" applyFill="1" applyBorder="1" applyAlignment="1">
      <alignment horizontal="center"/>
    </xf>
    <xf numFmtId="0" fontId="7" fillId="2" borderId="5" xfId="0" applyFont="1" applyFill="1" applyBorder="1"/>
    <xf numFmtId="9" fontId="5" fillId="2" borderId="9" xfId="0" applyNumberFormat="1" applyFont="1" applyFill="1" applyBorder="1" applyAlignment="1">
      <alignment horizontal="right"/>
    </xf>
    <xf numFmtId="0" fontId="7" fillId="2" borderId="15" xfId="0" applyFont="1" applyFill="1" applyBorder="1" applyAlignment="1">
      <alignment horizontal="center"/>
    </xf>
    <xf numFmtId="0" fontId="6" fillId="2" borderId="11" xfId="0" applyFont="1" applyFill="1" applyBorder="1" applyAlignment="1">
      <alignment vertical="center" textRotation="255"/>
    </xf>
    <xf numFmtId="0" fontId="7" fillId="2" borderId="4" xfId="0" applyFont="1" applyFill="1" applyBorder="1"/>
    <xf numFmtId="0" fontId="7" fillId="2" borderId="6" xfId="0" applyFont="1" applyFill="1" applyBorder="1"/>
    <xf numFmtId="0" fontId="7" fillId="2" borderId="7" xfId="0" applyFont="1" applyFill="1" applyBorder="1"/>
    <xf numFmtId="0" fontId="0" fillId="2" borderId="7" xfId="0" applyFont="1" applyFill="1" applyBorder="1"/>
    <xf numFmtId="0" fontId="0" fillId="2" borderId="7" xfId="0" applyFont="1" applyFill="1" applyBorder="1" applyAlignment="1">
      <alignment horizontal="right"/>
    </xf>
    <xf numFmtId="0" fontId="7" fillId="2" borderId="7" xfId="0" applyFont="1" applyFill="1" applyBorder="1" applyAlignment="1">
      <alignment horizontal="right"/>
    </xf>
    <xf numFmtId="0" fontId="6" fillId="2" borderId="7" xfId="0" applyFont="1" applyFill="1" applyBorder="1" applyAlignment="1">
      <alignment horizontal="right"/>
    </xf>
    <xf numFmtId="3" fontId="5" fillId="2" borderId="11" xfId="0" applyNumberFormat="1" applyFont="1" applyFill="1" applyBorder="1"/>
    <xf numFmtId="0" fontId="7" fillId="2" borderId="8" xfId="0" applyFont="1" applyFill="1" applyBorder="1" applyAlignment="1">
      <alignment horizontal="center"/>
    </xf>
    <xf numFmtId="0" fontId="6" fillId="2" borderId="12" xfId="0" applyFont="1" applyFill="1" applyBorder="1" applyAlignment="1">
      <alignment vertical="center"/>
    </xf>
    <xf numFmtId="0" fontId="6" fillId="2" borderId="12" xfId="0" applyFont="1" applyFill="1" applyBorder="1" applyAlignment="1">
      <alignment horizontal="center" textRotation="255"/>
    </xf>
    <xf numFmtId="0" fontId="6" fillId="2" borderId="12" xfId="0" applyFont="1" applyFill="1" applyBorder="1" applyAlignment="1">
      <alignment horizontal="center" vertical="center" textRotation="255"/>
    </xf>
    <xf numFmtId="9" fontId="5" fillId="2" borderId="11" xfId="0" applyNumberFormat="1" applyFont="1" applyFill="1" applyBorder="1" applyAlignment="1">
      <alignment horizontal="right"/>
    </xf>
    <xf numFmtId="0" fontId="7" fillId="2" borderId="7" xfId="0" applyFont="1" applyFill="1" applyBorder="1" applyAlignment="1"/>
    <xf numFmtId="0" fontId="0" fillId="2" borderId="7" xfId="0" applyFont="1" applyFill="1" applyBorder="1" applyAlignment="1"/>
    <xf numFmtId="0" fontId="7" fillId="2" borderId="8" xfId="0" applyFont="1" applyFill="1" applyBorder="1"/>
    <xf numFmtId="0" fontId="7" fillId="2" borderId="32" xfId="0" applyFont="1" applyFill="1" applyBorder="1"/>
    <xf numFmtId="0" fontId="0" fillId="0" borderId="14" xfId="0" applyFont="1" applyFill="1" applyBorder="1" applyAlignment="1">
      <alignment shrinkToFit="1"/>
    </xf>
    <xf numFmtId="0" fontId="7" fillId="3" borderId="0" xfId="0" applyFont="1" applyFill="1" applyBorder="1"/>
    <xf numFmtId="0" fontId="7" fillId="3" borderId="2" xfId="0" applyFont="1" applyFill="1" applyBorder="1"/>
    <xf numFmtId="0" fontId="7" fillId="3" borderId="31" xfId="0" applyFont="1" applyFill="1" applyBorder="1"/>
    <xf numFmtId="0" fontId="7" fillId="3" borderId="30" xfId="0" applyFont="1" applyFill="1" applyBorder="1"/>
    <xf numFmtId="0" fontId="0" fillId="3" borderId="0" xfId="0" applyFont="1" applyFill="1" applyBorder="1"/>
    <xf numFmtId="0" fontId="0" fillId="3" borderId="2" xfId="0" applyFont="1" applyFill="1" applyBorder="1" applyAlignment="1">
      <alignment horizontal="right"/>
    </xf>
    <xf numFmtId="0" fontId="0" fillId="3" borderId="0" xfId="0" applyFont="1" applyFill="1"/>
    <xf numFmtId="0" fontId="0" fillId="3" borderId="0" xfId="0" applyFont="1" applyFill="1" applyAlignment="1">
      <alignment horizontal="right"/>
    </xf>
    <xf numFmtId="0" fontId="6" fillId="3" borderId="0" xfId="0" applyFont="1" applyFill="1" applyBorder="1" applyAlignment="1">
      <alignment horizontal="center"/>
    </xf>
    <xf numFmtId="0" fontId="7" fillId="3" borderId="0" xfId="0" applyFont="1" applyFill="1" applyBorder="1" applyAlignment="1"/>
    <xf numFmtId="0" fontId="7" fillId="3" borderId="5" xfId="0" applyFont="1" applyFill="1" applyBorder="1"/>
    <xf numFmtId="0" fontId="8" fillId="3" borderId="38" xfId="0" applyFont="1" applyFill="1" applyBorder="1"/>
    <xf numFmtId="0" fontId="7" fillId="3" borderId="39" xfId="0" applyFont="1" applyFill="1" applyBorder="1"/>
    <xf numFmtId="0" fontId="0" fillId="3" borderId="39" xfId="0" applyFont="1" applyFill="1" applyBorder="1"/>
    <xf numFmtId="0" fontId="7" fillId="3" borderId="40" xfId="0" applyFont="1" applyFill="1" applyBorder="1"/>
    <xf numFmtId="0" fontId="0" fillId="3" borderId="35" xfId="0" applyFont="1" applyFill="1" applyBorder="1"/>
    <xf numFmtId="0" fontId="7" fillId="3" borderId="36" xfId="0" applyFont="1" applyFill="1" applyBorder="1"/>
    <xf numFmtId="0" fontId="6" fillId="3" borderId="36" xfId="0" applyNumberFormat="1" applyFont="1" applyFill="1" applyBorder="1" applyAlignment="1">
      <alignment horizontal="right"/>
    </xf>
    <xf numFmtId="0" fontId="7" fillId="3" borderId="36" xfId="0" applyFont="1" applyFill="1" applyBorder="1" applyAlignment="1"/>
    <xf numFmtId="0" fontId="6" fillId="3" borderId="36" xfId="0" applyFont="1" applyFill="1" applyBorder="1" applyAlignment="1">
      <alignment horizontal="center"/>
    </xf>
    <xf numFmtId="0" fontId="7" fillId="3" borderId="37" xfId="0" applyFont="1" applyFill="1" applyBorder="1" applyAlignment="1"/>
    <xf numFmtId="0" fontId="7" fillId="3" borderId="41" xfId="0" applyFont="1" applyFill="1" applyBorder="1"/>
    <xf numFmtId="0" fontId="7" fillId="3" borderId="33" xfId="0" applyFont="1" applyFill="1" applyBorder="1"/>
    <xf numFmtId="0" fontId="7" fillId="3" borderId="33" xfId="0" applyFont="1" applyFill="1" applyBorder="1" applyAlignment="1"/>
    <xf numFmtId="0" fontId="7" fillId="3" borderId="34" xfId="0" applyFont="1" applyFill="1" applyBorder="1"/>
    <xf numFmtId="0" fontId="8" fillId="3" borderId="35" xfId="0" applyFont="1" applyFill="1" applyBorder="1"/>
    <xf numFmtId="0" fontId="8" fillId="3" borderId="36" xfId="0" applyFont="1" applyFill="1" applyBorder="1" applyAlignment="1"/>
    <xf numFmtId="0" fontId="7" fillId="3" borderId="35" xfId="0" applyFont="1" applyFill="1" applyBorder="1"/>
    <xf numFmtId="0" fontId="0" fillId="3" borderId="36" xfId="0" applyFont="1" applyFill="1" applyBorder="1" applyAlignment="1">
      <alignment horizontal="right"/>
    </xf>
    <xf numFmtId="0" fontId="0" fillId="3" borderId="33" xfId="0" applyFont="1" applyFill="1" applyBorder="1"/>
    <xf numFmtId="0" fontId="0" fillId="3" borderId="33" xfId="0" applyFont="1" applyFill="1" applyBorder="1" applyAlignment="1">
      <alignment horizontal="right"/>
    </xf>
    <xf numFmtId="0" fontId="7" fillId="3" borderId="42" xfId="0" applyFont="1" applyFill="1" applyBorder="1" applyAlignment="1">
      <alignment shrinkToFit="1"/>
    </xf>
    <xf numFmtId="0" fontId="6" fillId="0" borderId="1" xfId="0" applyFont="1" applyFill="1" applyBorder="1" applyAlignment="1"/>
    <xf numFmtId="0" fontId="0" fillId="0" borderId="2" xfId="0" applyFont="1" applyFill="1" applyBorder="1" applyAlignment="1"/>
    <xf numFmtId="0" fontId="7" fillId="0" borderId="2" xfId="0" applyFont="1" applyFill="1" applyBorder="1" applyAlignment="1">
      <alignment vertical="top"/>
    </xf>
    <xf numFmtId="0" fontId="0" fillId="0" borderId="3" xfId="0" applyFont="1" applyFill="1" applyBorder="1" applyAlignment="1"/>
    <xf numFmtId="0" fontId="0" fillId="0" borderId="6" xfId="0" applyFont="1" applyFill="1" applyBorder="1" applyAlignment="1"/>
    <xf numFmtId="0" fontId="0" fillId="0" borderId="7" xfId="0" applyFont="1" applyFill="1" applyBorder="1" applyAlignment="1"/>
    <xf numFmtId="0" fontId="0" fillId="0" borderId="8" xfId="0" applyFont="1" applyFill="1" applyBorder="1" applyAlignment="1"/>
    <xf numFmtId="0" fontId="7" fillId="0" borderId="9" xfId="0" applyFont="1" applyFill="1" applyBorder="1" applyAlignment="1">
      <alignment vertical="top"/>
    </xf>
    <xf numFmtId="3" fontId="5" fillId="0" borderId="10" xfId="0" applyNumberFormat="1" applyFont="1" applyFill="1" applyBorder="1"/>
    <xf numFmtId="0" fontId="0" fillId="0" borderId="5" xfId="0" applyFont="1" applyFill="1" applyBorder="1" applyAlignment="1"/>
    <xf numFmtId="0" fontId="6" fillId="0" borderId="5" xfId="0" applyFont="1" applyFill="1" applyBorder="1" applyAlignment="1"/>
    <xf numFmtId="0" fontId="0" fillId="0" borderId="0" xfId="0" applyFont="1" applyFill="1" applyBorder="1" applyAlignment="1"/>
    <xf numFmtId="0" fontId="7" fillId="0" borderId="1" xfId="0" applyFont="1" applyFill="1" applyBorder="1" applyAlignment="1"/>
    <xf numFmtId="0" fontId="7" fillId="0" borderId="6" xfId="0" applyFont="1" applyFill="1" applyBorder="1" applyAlignment="1">
      <alignment vertical="center" wrapText="1"/>
    </xf>
    <xf numFmtId="0" fontId="5" fillId="0" borderId="11" xfId="3" applyFont="1" applyFill="1" applyBorder="1" applyAlignment="1">
      <alignment horizontal="center" vertical="center"/>
    </xf>
    <xf numFmtId="0" fontId="6" fillId="0" borderId="11" xfId="3" applyFont="1" applyFill="1" applyBorder="1" applyAlignment="1">
      <alignment vertical="center" shrinkToFit="1"/>
    </xf>
    <xf numFmtId="0" fontId="7" fillId="0" borderId="1" xfId="3" applyFont="1" applyFill="1" applyBorder="1" applyAlignment="1"/>
    <xf numFmtId="0" fontId="7" fillId="0" borderId="0" xfId="3" applyFont="1" applyFill="1" applyBorder="1" applyAlignment="1">
      <alignment shrinkToFit="1"/>
    </xf>
    <xf numFmtId="0" fontId="7" fillId="0" borderId="2" xfId="3" applyFont="1" applyFill="1" applyBorder="1" applyAlignment="1">
      <alignment shrinkToFit="1"/>
    </xf>
    <xf numFmtId="0" fontId="7" fillId="0" borderId="14" xfId="3" applyFont="1" applyFill="1" applyBorder="1" applyAlignment="1">
      <alignment shrinkToFit="1"/>
    </xf>
    <xf numFmtId="0" fontId="7" fillId="0" borderId="14" xfId="3" applyFont="1" applyFill="1" applyBorder="1" applyAlignment="1"/>
    <xf numFmtId="0" fontId="9" fillId="0" borderId="14" xfId="3" applyFont="1" applyFill="1" applyBorder="1" applyAlignment="1"/>
    <xf numFmtId="3" fontId="5" fillId="0" borderId="9" xfId="2" applyNumberFormat="1" applyFont="1" applyFill="1" applyBorder="1" applyAlignment="1">
      <alignment horizontal="right"/>
    </xf>
    <xf numFmtId="0" fontId="8" fillId="0" borderId="11" xfId="3" applyFont="1" applyFill="1" applyBorder="1" applyAlignment="1">
      <alignment horizontal="center"/>
    </xf>
    <xf numFmtId="0" fontId="7" fillId="0" borderId="14" xfId="0" applyFont="1" applyFill="1" applyBorder="1" applyAlignment="1">
      <alignment horizontal="left" vertical="top"/>
    </xf>
    <xf numFmtId="0" fontId="0" fillId="0" borderId="0" xfId="0" applyFont="1" applyFill="1" applyBorder="1" applyAlignment="1">
      <alignment horizontal="left" vertical="top" wrapText="1"/>
    </xf>
    <xf numFmtId="0" fontId="7" fillId="0" borderId="3" xfId="0" applyFont="1" applyFill="1" applyBorder="1" applyAlignment="1">
      <alignment vertical="top"/>
    </xf>
    <xf numFmtId="0" fontId="6" fillId="0" borderId="6" xfId="0" applyFont="1" applyFill="1" applyBorder="1" applyAlignment="1">
      <alignment vertical="center" shrinkToFit="1"/>
    </xf>
    <xf numFmtId="0" fontId="7" fillId="0" borderId="14" xfId="0" applyFont="1" applyFill="1" applyBorder="1" applyAlignment="1">
      <alignment horizontal="left" vertical="top" wrapText="1"/>
    </xf>
    <xf numFmtId="0" fontId="7" fillId="0" borderId="4" xfId="3" applyFont="1" applyFill="1" applyBorder="1" applyAlignment="1"/>
    <xf numFmtId="0" fontId="7" fillId="0" borderId="14" xfId="3" applyFont="1" applyFill="1" applyBorder="1" applyAlignment="1">
      <alignment horizontal="right"/>
    </xf>
    <xf numFmtId="0" fontId="7" fillId="0" borderId="2" xfId="0" applyFont="1" applyFill="1" applyBorder="1" applyAlignment="1">
      <alignment vertical="top" wrapText="1"/>
    </xf>
    <xf numFmtId="0" fontId="0" fillId="0" borderId="2" xfId="0" applyFont="1" applyFill="1" applyBorder="1" applyAlignment="1">
      <alignment vertical="top" wrapText="1"/>
    </xf>
    <xf numFmtId="0" fontId="6" fillId="0" borderId="2" xfId="0" applyFont="1" applyFill="1" applyBorder="1" applyAlignment="1">
      <alignment horizontal="right"/>
    </xf>
    <xf numFmtId="0" fontId="6" fillId="0" borderId="7" xfId="0" applyFont="1" applyFill="1" applyBorder="1" applyAlignment="1">
      <alignment horizontal="right"/>
    </xf>
    <xf numFmtId="0" fontId="6" fillId="0" borderId="14"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7" fillId="0" borderId="14" xfId="0" applyFont="1" applyFill="1" applyBorder="1" applyAlignment="1">
      <alignment shrinkToFit="1"/>
    </xf>
    <xf numFmtId="0" fontId="6" fillId="0" borderId="14" xfId="0" applyFont="1" applyFill="1" applyBorder="1" applyAlignment="1"/>
    <xf numFmtId="0" fontId="6" fillId="0" borderId="7" xfId="0" applyFont="1" applyFill="1" applyBorder="1" applyAlignment="1"/>
    <xf numFmtId="0" fontId="0" fillId="0" borderId="7" xfId="0" applyFont="1" applyFill="1" applyBorder="1" applyAlignment="1">
      <alignment vertical="top" wrapTex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4" xfId="0" applyFont="1" applyFill="1" applyBorder="1" applyAlignment="1">
      <alignment vertical="top" shrinkToFit="1"/>
    </xf>
    <xf numFmtId="0" fontId="7" fillId="0" borderId="14" xfId="0" applyFont="1" applyFill="1" applyBorder="1" applyAlignment="1">
      <alignment horizontal="right"/>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0" fillId="0" borderId="0" xfId="4" applyFont="1" applyFill="1" applyBorder="1"/>
    <xf numFmtId="0" fontId="7" fillId="0" borderId="14" xfId="0" applyFont="1" applyFill="1" applyBorder="1" applyAlignment="1">
      <alignment shrinkToFit="1"/>
    </xf>
    <xf numFmtId="0" fontId="7" fillId="0" borderId="14" xfId="0" applyFont="1" applyFill="1" applyBorder="1" applyAlignment="1">
      <alignment horizontal="right"/>
    </xf>
    <xf numFmtId="0" fontId="8" fillId="0" borderId="9" xfId="0" applyFont="1" applyFill="1" applyBorder="1"/>
    <xf numFmtId="0" fontId="4" fillId="0" borderId="0" xfId="0" applyFont="1" applyAlignment="1">
      <alignment horizontal="center" vertical="center"/>
    </xf>
    <xf numFmtId="0" fontId="5" fillId="0" borderId="0" xfId="0" applyFont="1"/>
    <xf numFmtId="49" fontId="5" fillId="0" borderId="0" xfId="0" applyNumberFormat="1" applyFont="1" applyAlignment="1">
      <alignment horizontal="center" vertical="center"/>
    </xf>
    <xf numFmtId="0" fontId="6" fillId="0" borderId="0" xfId="0" applyFont="1" applyAlignment="1">
      <alignment vertical="center" shrinkToFit="1"/>
    </xf>
    <xf numFmtId="0" fontId="6" fillId="0" borderId="13" xfId="0" applyFont="1" applyBorder="1" applyAlignment="1">
      <alignment vertical="center"/>
    </xf>
    <xf numFmtId="0" fontId="6" fillId="0" borderId="14" xfId="0" applyFont="1" applyBorder="1" applyAlignment="1">
      <alignment vertical="center"/>
    </xf>
    <xf numFmtId="0" fontId="7" fillId="0" borderId="1"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14" xfId="0" applyFont="1" applyFill="1" applyBorder="1" applyAlignment="1">
      <alignment horizontal="right"/>
    </xf>
    <xf numFmtId="0" fontId="6" fillId="0" borderId="14" xfId="0" applyFont="1" applyFill="1" applyBorder="1" applyAlignment="1"/>
    <xf numFmtId="0" fontId="6" fillId="0" borderId="7" xfId="0" applyFont="1" applyFill="1" applyBorder="1" applyAlignment="1"/>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0" fillId="0" borderId="14" xfId="0" applyFont="1" applyFill="1" applyBorder="1" applyAlignment="1"/>
    <xf numFmtId="0" fontId="0" fillId="0" borderId="0" xfId="0" applyFont="1"/>
    <xf numFmtId="0" fontId="0" fillId="0" borderId="2" xfId="0" applyFont="1" applyBorder="1" applyAlignment="1">
      <alignment shrinkToFit="1"/>
    </xf>
    <xf numFmtId="0" fontId="0" fillId="0" borderId="3" xfId="0" applyFont="1" applyBorder="1" applyAlignment="1">
      <alignment shrinkToFit="1"/>
    </xf>
    <xf numFmtId="0" fontId="0" fillId="0" borderId="2" xfId="0" applyFont="1" applyBorder="1"/>
    <xf numFmtId="0" fontId="0" fillId="0" borderId="0" xfId="0" applyFont="1" applyAlignment="1">
      <alignment shrinkToFit="1"/>
    </xf>
    <xf numFmtId="0" fontId="0" fillId="0" borderId="5" xfId="0" applyFont="1" applyBorder="1" applyAlignment="1">
      <alignment shrinkToFit="1"/>
    </xf>
    <xf numFmtId="0" fontId="0" fillId="0" borderId="7" xfId="0" applyFont="1" applyBorder="1" applyAlignment="1">
      <alignment shrinkToFit="1"/>
    </xf>
    <xf numFmtId="0" fontId="0" fillId="0" borderId="8" xfId="0" applyFont="1" applyBorder="1" applyAlignment="1">
      <alignment shrinkToFit="1"/>
    </xf>
    <xf numFmtId="0" fontId="0" fillId="0" borderId="7" xfId="0" applyFont="1" applyBorder="1"/>
    <xf numFmtId="0" fontId="0" fillId="0" borderId="5" xfId="0" applyFont="1" applyBorder="1"/>
    <xf numFmtId="0" fontId="0" fillId="0" borderId="14" xfId="0" applyFont="1" applyBorder="1"/>
    <xf numFmtId="0" fontId="0" fillId="0" borderId="4" xfId="0" applyFont="1" applyBorder="1"/>
    <xf numFmtId="0" fontId="0" fillId="0" borderId="6" xfId="0" applyFont="1" applyBorder="1"/>
    <xf numFmtId="0" fontId="6" fillId="0" borderId="6" xfId="0" applyFont="1" applyFill="1" applyBorder="1" applyAlignment="1"/>
    <xf numFmtId="0" fontId="0" fillId="0" borderId="6"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11" xfId="4" applyFont="1" applyFill="1" applyBorder="1"/>
    <xf numFmtId="0" fontId="0" fillId="0" borderId="4" xfId="0" applyFont="1" applyFill="1" applyBorder="1" applyAlignment="1">
      <alignment vertical="top" shrinkToFit="1"/>
    </xf>
    <xf numFmtId="0" fontId="0" fillId="0" borderId="0" xfId="0" applyFont="1" applyFill="1" applyBorder="1" applyAlignment="1">
      <alignment vertical="top" shrinkToFit="1"/>
    </xf>
    <xf numFmtId="0" fontId="0" fillId="0" borderId="5" xfId="0" applyFont="1" applyFill="1" applyBorder="1" applyAlignment="1">
      <alignment vertical="top" shrinkToFit="1"/>
    </xf>
    <xf numFmtId="0" fontId="0" fillId="0" borderId="0" xfId="0" applyFont="1" applyFill="1" applyBorder="1" applyAlignment="1">
      <alignment horizontal="left" vertical="top" wrapText="1" shrinkToFit="1"/>
    </xf>
    <xf numFmtId="0" fontId="0" fillId="0" borderId="4" xfId="0" applyFont="1" applyFill="1" applyBorder="1" applyAlignment="1">
      <alignment horizontal="left" vertical="top" wrapText="1" shrinkToFit="1"/>
    </xf>
    <xf numFmtId="0" fontId="0" fillId="0" borderId="5" xfId="0" applyFont="1" applyFill="1" applyBorder="1" applyAlignment="1">
      <alignment horizontal="left" vertical="top" wrapText="1" shrinkToFit="1"/>
    </xf>
    <xf numFmtId="0" fontId="7" fillId="2" borderId="44" xfId="0" applyFont="1" applyFill="1" applyBorder="1"/>
    <xf numFmtId="0" fontId="7" fillId="2" borderId="36" xfId="0" applyFont="1" applyFill="1" applyBorder="1"/>
    <xf numFmtId="0" fontId="0" fillId="2" borderId="36" xfId="0" applyFont="1" applyFill="1" applyBorder="1"/>
    <xf numFmtId="0" fontId="7" fillId="2" borderId="36" xfId="0" applyFont="1" applyFill="1" applyBorder="1" applyAlignment="1"/>
    <xf numFmtId="0" fontId="0" fillId="2" borderId="36" xfId="0" applyFont="1" applyFill="1" applyBorder="1" applyAlignment="1">
      <alignment horizontal="right"/>
    </xf>
    <xf numFmtId="0" fontId="0" fillId="2" borderId="36" xfId="0" applyFont="1" applyFill="1" applyBorder="1" applyAlignment="1"/>
    <xf numFmtId="0" fontId="7" fillId="2" borderId="36" xfId="0" applyFont="1" applyFill="1" applyBorder="1" applyAlignment="1">
      <alignment horizontal="right"/>
    </xf>
    <xf numFmtId="9" fontId="6" fillId="2" borderId="36" xfId="0" applyNumberFormat="1" applyFont="1" applyFill="1" applyBorder="1" applyAlignment="1">
      <alignment horizontal="center"/>
    </xf>
    <xf numFmtId="0" fontId="6" fillId="2" borderId="36" xfId="0" applyFont="1" applyFill="1" applyBorder="1" applyAlignment="1">
      <alignment horizontal="center"/>
    </xf>
    <xf numFmtId="0" fontId="6" fillId="2" borderId="36" xfId="0" applyFont="1" applyFill="1" applyBorder="1" applyAlignment="1">
      <alignment horizontal="right"/>
    </xf>
    <xf numFmtId="0" fontId="7" fillId="2" borderId="39" xfId="0" applyFont="1" applyFill="1" applyBorder="1"/>
    <xf numFmtId="0" fontId="7" fillId="2" borderId="33" xfId="0" applyFont="1" applyFill="1" applyBorder="1"/>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4" xfId="0" applyFont="1" applyFill="1" applyBorder="1" applyAlignment="1">
      <alignment shrinkToFit="1"/>
    </xf>
    <xf numFmtId="0" fontId="0" fillId="0" borderId="2" xfId="0" applyFont="1" applyFill="1" applyBorder="1" applyAlignment="1">
      <alignment vertical="top" wrapText="1"/>
    </xf>
    <xf numFmtId="0" fontId="6" fillId="0" borderId="7" xfId="0" applyFont="1" applyFill="1" applyBorder="1" applyAlignment="1"/>
    <xf numFmtId="0" fontId="0" fillId="0" borderId="7" xfId="0" applyFont="1" applyFill="1" applyBorder="1" applyAlignment="1">
      <alignment vertical="top" wrapTex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7" xfId="0" applyFont="1" applyFill="1" applyBorder="1" applyAlignment="1">
      <alignment horizontal="right"/>
    </xf>
    <xf numFmtId="0" fontId="0" fillId="0" borderId="14" xfId="0" applyFont="1" applyFill="1" applyBorder="1" applyAlignment="1"/>
    <xf numFmtId="0" fontId="6" fillId="2" borderId="36" xfId="0" applyNumberFormat="1" applyFont="1" applyFill="1" applyBorder="1" applyAlignment="1">
      <alignment horizontal="right"/>
    </xf>
    <xf numFmtId="0" fontId="6" fillId="3" borderId="33" xfId="0" applyNumberFormat="1" applyFont="1" applyFill="1" applyBorder="1" applyAlignment="1">
      <alignment horizontal="right"/>
    </xf>
    <xf numFmtId="0" fontId="0" fillId="3" borderId="36" xfId="0" applyFont="1" applyFill="1" applyBorder="1"/>
    <xf numFmtId="0" fontId="7" fillId="0" borderId="4" xfId="0" applyFont="1" applyFill="1" applyBorder="1" applyAlignment="1">
      <alignment vertical="top" shrinkToFit="1"/>
    </xf>
    <xf numFmtId="0" fontId="0" fillId="0" borderId="12" xfId="0" applyFont="1" applyFill="1" applyBorder="1"/>
    <xf numFmtId="0" fontId="7" fillId="2" borderId="45" xfId="0" applyFont="1" applyFill="1" applyBorder="1"/>
    <xf numFmtId="0" fontId="7" fillId="3" borderId="39" xfId="0" applyFont="1" applyFill="1" applyBorder="1" applyAlignment="1">
      <alignment vertical="center" wrapText="1"/>
    </xf>
    <xf numFmtId="0" fontId="7" fillId="3" borderId="0" xfId="0" applyFont="1" applyFill="1" applyBorder="1" applyAlignment="1">
      <alignment vertical="center" wrapText="1"/>
    </xf>
    <xf numFmtId="0" fontId="7" fillId="3" borderId="33" xfId="0" applyFont="1" applyFill="1" applyBorder="1" applyAlignment="1">
      <alignment vertical="center" wrapText="1"/>
    </xf>
    <xf numFmtId="176" fontId="0" fillId="0" borderId="23" xfId="0" applyNumberFormat="1" applyFont="1" applyFill="1" applyBorder="1" applyAlignment="1">
      <alignment vertical="center"/>
    </xf>
    <xf numFmtId="0" fontId="4" fillId="0" borderId="1" xfId="0" applyFont="1" applyBorder="1" applyAlignment="1">
      <alignment horizontal="center" vertical="center" wrapText="1"/>
    </xf>
    <xf numFmtId="0" fontId="0" fillId="0" borderId="2" xfId="0" applyFont="1" applyBorder="1" applyAlignment="1">
      <alignment wrapText="1"/>
    </xf>
    <xf numFmtId="0" fontId="0" fillId="0" borderId="3" xfId="0" applyFont="1" applyBorder="1" applyAlignment="1">
      <alignment wrapText="1"/>
    </xf>
    <xf numFmtId="0" fontId="0" fillId="0" borderId="4" xfId="0" applyFont="1" applyBorder="1" applyAlignment="1">
      <alignment wrapText="1"/>
    </xf>
    <xf numFmtId="0" fontId="0" fillId="0" borderId="0"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0" fontId="6" fillId="0" borderId="13" xfId="0" applyFont="1" applyBorder="1" applyAlignment="1">
      <alignment horizontal="left"/>
    </xf>
    <xf numFmtId="0" fontId="6" fillId="0" borderId="14" xfId="0" applyFont="1" applyBorder="1" applyAlignment="1">
      <alignment horizontal="left"/>
    </xf>
    <xf numFmtId="0" fontId="6" fillId="0" borderId="9" xfId="0" applyFont="1" applyBorder="1" applyAlignment="1">
      <alignment horizontal="left"/>
    </xf>
    <xf numFmtId="0" fontId="6" fillId="0" borderId="13"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vertical="center"/>
    </xf>
    <xf numFmtId="0" fontId="0" fillId="0" borderId="14" xfId="0" applyFont="1" applyBorder="1" applyAlignment="1">
      <alignment vertical="center"/>
    </xf>
    <xf numFmtId="0" fontId="0" fillId="0" borderId="9" xfId="0" applyFont="1" applyBorder="1" applyAlignment="1">
      <alignment vertical="center"/>
    </xf>
    <xf numFmtId="0" fontId="6" fillId="0" borderId="13" xfId="0" applyFont="1" applyBorder="1" applyAlignment="1">
      <alignment vertical="center" shrinkToFit="1"/>
    </xf>
    <xf numFmtId="0" fontId="6" fillId="0" borderId="14" xfId="0" applyFont="1" applyBorder="1" applyAlignment="1">
      <alignment vertical="center" shrinkToFit="1"/>
    </xf>
    <xf numFmtId="0" fontId="6" fillId="0" borderId="9" xfId="0" applyFont="1" applyBorder="1" applyAlignment="1">
      <alignment vertical="center" shrinkToFit="1"/>
    </xf>
    <xf numFmtId="0" fontId="6" fillId="0" borderId="14" xfId="0" applyFont="1" applyFill="1" applyBorder="1" applyAlignment="1"/>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vertical="top" wrapText="1"/>
    </xf>
    <xf numFmtId="0" fontId="7" fillId="0" borderId="5" xfId="0" applyFont="1" applyFill="1" applyBorder="1" applyAlignment="1">
      <alignment vertical="top" wrapText="1"/>
    </xf>
    <xf numFmtId="0" fontId="6" fillId="0" borderId="7" xfId="0" applyFont="1" applyFill="1" applyBorder="1" applyAlignment="1">
      <alignment horizontal="right"/>
    </xf>
    <xf numFmtId="9" fontId="6" fillId="0" borderId="14" xfId="0" applyNumberFormat="1" applyFont="1" applyFill="1" applyBorder="1" applyAlignment="1">
      <alignment horizontal="right"/>
    </xf>
    <xf numFmtId="0" fontId="6" fillId="0" borderId="14" xfId="0" applyFont="1" applyFill="1" applyBorder="1" applyAlignment="1">
      <alignment horizontal="right"/>
    </xf>
    <xf numFmtId="9" fontId="6" fillId="0" borderId="7" xfId="0" applyNumberFormat="1" applyFont="1" applyFill="1" applyBorder="1" applyAlignment="1">
      <alignment horizontal="right"/>
    </xf>
    <xf numFmtId="3" fontId="6" fillId="0" borderId="14" xfId="0" applyNumberFormat="1" applyFont="1" applyFill="1" applyBorder="1" applyAlignment="1">
      <alignment horizontal="right"/>
    </xf>
    <xf numFmtId="3" fontId="6" fillId="0" borderId="2" xfId="0" applyNumberFormat="1" applyFont="1" applyFill="1" applyBorder="1" applyAlignment="1">
      <alignment horizontal="right"/>
    </xf>
    <xf numFmtId="0" fontId="6" fillId="0" borderId="2" xfId="0" applyFont="1" applyFill="1" applyBorder="1" applyAlignment="1">
      <alignment horizontal="right"/>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0" fontId="7" fillId="0" borderId="13" xfId="0" applyFont="1" applyFill="1" applyBorder="1" applyAlignment="1">
      <alignment shrinkToFit="1"/>
    </xf>
    <xf numFmtId="0" fontId="7" fillId="0" borderId="14" xfId="0" applyFont="1" applyFill="1" applyBorder="1" applyAlignment="1">
      <alignment shrinkToFi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6" fillId="0" borderId="7" xfId="0" applyFont="1" applyFill="1" applyBorder="1" applyAlignment="1"/>
    <xf numFmtId="0" fontId="7" fillId="0" borderId="1"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7" fillId="0" borderId="1" xfId="0" applyFont="1" applyFill="1" applyBorder="1" applyAlignment="1">
      <alignment vertical="top" wrapText="1" shrinkToFit="1"/>
    </xf>
    <xf numFmtId="0" fontId="7" fillId="0" borderId="2" xfId="0" applyFont="1" applyFill="1" applyBorder="1" applyAlignment="1">
      <alignment vertical="top" wrapText="1" shrinkToFit="1"/>
    </xf>
    <xf numFmtId="0" fontId="7" fillId="0" borderId="3"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8" xfId="0" applyFont="1" applyFill="1" applyBorder="1" applyAlignment="1">
      <alignment vertical="top" wrapText="1" shrinkToFit="1"/>
    </xf>
    <xf numFmtId="0" fontId="7" fillId="0" borderId="4"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5" xfId="0" applyFont="1" applyFill="1" applyBorder="1" applyAlignment="1">
      <alignment vertical="top" wrapText="1"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6" xfId="0" applyFont="1" applyFill="1" applyBorder="1" applyAlignment="1">
      <alignment vertical="top" shrinkToFit="1"/>
    </xf>
    <xf numFmtId="0" fontId="7" fillId="0" borderId="7" xfId="0" applyFont="1" applyFill="1" applyBorder="1" applyAlignment="1">
      <alignment vertical="top" shrinkToFit="1"/>
    </xf>
    <xf numFmtId="0" fontId="7" fillId="0" borderId="8" xfId="0" applyFont="1" applyFill="1" applyBorder="1" applyAlignment="1">
      <alignment vertical="top" shrinkToFit="1"/>
    </xf>
    <xf numFmtId="0" fontId="6" fillId="0" borderId="14" xfId="3" applyFont="1" applyFill="1" applyBorder="1" applyAlignment="1">
      <alignment horizontal="right"/>
    </xf>
    <xf numFmtId="0" fontId="7" fillId="0" borderId="13" xfId="0" applyFont="1" applyFill="1" applyBorder="1" applyAlignment="1">
      <alignment vertical="top" shrinkToFit="1"/>
    </xf>
    <xf numFmtId="0" fontId="7" fillId="0" borderId="14" xfId="0" applyFont="1" applyFill="1" applyBorder="1" applyAlignment="1">
      <alignment vertical="top" shrinkToFi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 xfId="0" applyFont="1" applyFill="1" applyBorder="1" applyAlignment="1">
      <alignment shrinkToFit="1"/>
    </xf>
    <xf numFmtId="0" fontId="7" fillId="0" borderId="2" xfId="0" applyFont="1" applyFill="1" applyBorder="1" applyAlignment="1">
      <alignment shrinkToFit="1"/>
    </xf>
    <xf numFmtId="0" fontId="7" fillId="0" borderId="3" xfId="0" applyFont="1" applyFill="1" applyBorder="1" applyAlignment="1">
      <alignment shrinkToFi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8" fillId="0" borderId="5"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3" fontId="7" fillId="0" borderId="7" xfId="0" applyNumberFormat="1" applyFont="1" applyFill="1" applyBorder="1" applyAlignment="1">
      <alignment horizontal="right"/>
    </xf>
    <xf numFmtId="0" fontId="7" fillId="0" borderId="7" xfId="0" applyFont="1" applyFill="1" applyBorder="1" applyAlignment="1">
      <alignment horizontal="right"/>
    </xf>
    <xf numFmtId="9" fontId="6" fillId="0" borderId="0" xfId="0" applyNumberFormat="1" applyFont="1" applyFill="1" applyBorder="1" applyAlignment="1">
      <alignment horizontal="left"/>
    </xf>
    <xf numFmtId="0" fontId="7" fillId="0" borderId="9" xfId="0" applyFont="1" applyFill="1" applyBorder="1" applyAlignment="1">
      <alignment shrinkToFit="1"/>
    </xf>
    <xf numFmtId="0" fontId="0" fillId="0" borderId="14" xfId="0" applyFont="1" applyFill="1" applyBorder="1" applyAlignment="1"/>
    <xf numFmtId="3" fontId="6" fillId="0" borderId="7" xfId="0" applyNumberFormat="1" applyFont="1" applyFill="1" applyBorder="1" applyAlignment="1">
      <alignment horizontal="right"/>
    </xf>
    <xf numFmtId="0" fontId="7" fillId="0" borderId="1" xfId="0" applyFont="1" applyFill="1" applyBorder="1" applyAlignment="1">
      <alignment horizontal="left" shrinkToFit="1"/>
    </xf>
    <xf numFmtId="0" fontId="0" fillId="0" borderId="2" xfId="0" applyFont="1" applyFill="1" applyBorder="1" applyAlignment="1">
      <alignment horizontal="left" shrinkToFit="1"/>
    </xf>
    <xf numFmtId="0" fontId="0" fillId="0" borderId="3" xfId="0" applyFont="1" applyFill="1" applyBorder="1" applyAlignment="1">
      <alignment horizontal="left" shrinkToFit="1"/>
    </xf>
    <xf numFmtId="0" fontId="0" fillId="0" borderId="2" xfId="0" applyFont="1" applyFill="1" applyBorder="1" applyAlignment="1">
      <alignment shrinkToFit="1"/>
    </xf>
    <xf numFmtId="0" fontId="0" fillId="0" borderId="3" xfId="0" applyFont="1" applyFill="1" applyBorder="1" applyAlignment="1">
      <alignment shrinkToFit="1"/>
    </xf>
    <xf numFmtId="0" fontId="0" fillId="0" borderId="4" xfId="0" applyFont="1" applyFill="1" applyBorder="1" applyAlignment="1">
      <alignment vertical="top" wrapText="1"/>
    </xf>
    <xf numFmtId="0" fontId="6" fillId="3" borderId="0" xfId="0" applyNumberFormat="1" applyFont="1" applyFill="1" applyBorder="1" applyAlignment="1">
      <alignment horizontal="right"/>
    </xf>
    <xf numFmtId="0" fontId="6" fillId="2" borderId="36" xfId="0" applyNumberFormat="1" applyFont="1" applyFill="1" applyBorder="1" applyAlignment="1">
      <alignment horizontal="right"/>
    </xf>
    <xf numFmtId="0" fontId="6" fillId="2" borderId="7" xfId="0" applyNumberFormat="1" applyFont="1" applyFill="1" applyBorder="1" applyAlignment="1">
      <alignment horizontal="right"/>
    </xf>
    <xf numFmtId="0" fontId="6" fillId="2" borderId="7" xfId="0" applyNumberFormat="1" applyFont="1" applyFill="1" applyBorder="1" applyAlignment="1">
      <alignment shrinkToFit="1"/>
    </xf>
    <xf numFmtId="0" fontId="7" fillId="2" borderId="36" xfId="0" applyFont="1" applyFill="1" applyBorder="1" applyAlignment="1">
      <alignment shrinkToFit="1"/>
    </xf>
    <xf numFmtId="0" fontId="0" fillId="2" borderId="36" xfId="0" applyFont="1" applyFill="1" applyBorder="1" applyAlignment="1">
      <alignment shrinkToFit="1"/>
    </xf>
    <xf numFmtId="0" fontId="0" fillId="2" borderId="37" xfId="0" applyFont="1" applyFill="1" applyBorder="1" applyAlignment="1">
      <alignment shrinkToFit="1"/>
    </xf>
    <xf numFmtId="0" fontId="6" fillId="3" borderId="36" xfId="0" applyFont="1" applyFill="1" applyBorder="1" applyAlignment="1">
      <alignment horizontal="right"/>
    </xf>
    <xf numFmtId="0" fontId="7" fillId="2" borderId="39" xfId="0" applyFont="1" applyFill="1" applyBorder="1" applyAlignment="1">
      <alignment shrinkToFit="1"/>
    </xf>
    <xf numFmtId="0" fontId="0" fillId="2" borderId="39" xfId="0" applyFont="1" applyFill="1" applyBorder="1" applyAlignment="1">
      <alignment shrinkToFit="1"/>
    </xf>
    <xf numFmtId="0" fontId="0" fillId="2" borderId="46" xfId="0" applyFont="1" applyFill="1" applyBorder="1" applyAlignment="1">
      <alignment shrinkToFit="1"/>
    </xf>
    <xf numFmtId="0" fontId="7" fillId="2" borderId="0" xfId="0" applyFont="1" applyFill="1" applyBorder="1" applyAlignment="1">
      <alignment shrinkToFit="1"/>
    </xf>
    <xf numFmtId="0" fontId="0" fillId="2" borderId="0" xfId="0" applyFont="1" applyFill="1" applyBorder="1" applyAlignment="1">
      <alignment shrinkToFit="1"/>
    </xf>
    <xf numFmtId="0" fontId="0" fillId="2" borderId="5" xfId="0" applyFont="1" applyFill="1" applyBorder="1" applyAlignment="1">
      <alignment shrinkToFit="1"/>
    </xf>
    <xf numFmtId="0" fontId="7" fillId="2" borderId="33" xfId="0" applyFont="1" applyFill="1" applyBorder="1" applyAlignment="1">
      <alignment shrinkToFit="1"/>
    </xf>
    <xf numFmtId="0" fontId="0" fillId="2" borderId="33" xfId="0" applyFont="1" applyFill="1" applyBorder="1" applyAlignment="1">
      <alignment shrinkToFit="1"/>
    </xf>
    <xf numFmtId="0" fontId="0" fillId="2" borderId="42" xfId="0" applyFont="1" applyFill="1" applyBorder="1" applyAlignment="1">
      <alignment shrinkToFit="1"/>
    </xf>
    <xf numFmtId="0" fontId="7" fillId="3" borderId="39" xfId="0" applyFont="1" applyFill="1" applyBorder="1" applyAlignment="1">
      <alignment vertical="center" wrapText="1"/>
    </xf>
    <xf numFmtId="0" fontId="7" fillId="3" borderId="0" xfId="0" applyFont="1" applyFill="1" applyBorder="1" applyAlignment="1">
      <alignment vertical="center" wrapText="1"/>
    </xf>
    <xf numFmtId="0" fontId="6" fillId="2" borderId="0" xfId="0" applyNumberFormat="1" applyFont="1" applyFill="1" applyBorder="1" applyAlignment="1">
      <alignment horizontal="right"/>
    </xf>
    <xf numFmtId="0" fontId="6" fillId="2" borderId="39" xfId="0" applyNumberFormat="1" applyFont="1" applyFill="1" applyBorder="1" applyAlignment="1">
      <alignment horizontal="right"/>
    </xf>
    <xf numFmtId="0" fontId="6" fillId="2" borderId="33" xfId="0" applyNumberFormat="1" applyFont="1" applyFill="1" applyBorder="1" applyAlignment="1">
      <alignment horizontal="right"/>
    </xf>
    <xf numFmtId="0" fontId="6" fillId="3" borderId="33" xfId="0" applyNumberFormat="1" applyFont="1" applyFill="1" applyBorder="1" applyAlignment="1">
      <alignment horizontal="right"/>
    </xf>
    <xf numFmtId="0" fontId="6" fillId="3" borderId="36" xfId="0" applyFont="1" applyFill="1" applyBorder="1"/>
    <xf numFmtId="0" fontId="7" fillId="3" borderId="0" xfId="0" applyFont="1" applyFill="1" applyBorder="1" applyAlignment="1">
      <alignment vertical="top" wrapText="1"/>
    </xf>
    <xf numFmtId="0" fontId="7" fillId="3" borderId="43" xfId="0" applyFont="1" applyFill="1" applyBorder="1" applyAlignment="1">
      <alignment vertical="top" wrapText="1"/>
    </xf>
    <xf numFmtId="0" fontId="6" fillId="3" borderId="33" xfId="0" applyFont="1" applyFill="1" applyBorder="1" applyAlignment="1">
      <alignment horizontal="right"/>
    </xf>
    <xf numFmtId="0" fontId="7" fillId="0" borderId="29" xfId="0" applyFont="1" applyFill="1" applyBorder="1" applyAlignment="1">
      <alignment horizontal="right" vertical="center"/>
    </xf>
    <xf numFmtId="0" fontId="7" fillId="0" borderId="22" xfId="0" applyFont="1" applyFill="1" applyBorder="1" applyAlignment="1">
      <alignment horizontal="right" vertical="center"/>
    </xf>
    <xf numFmtId="0" fontId="5" fillId="0" borderId="0" xfId="0" applyFont="1" applyFill="1" applyAlignment="1">
      <alignment vertical="center" shrinkToFit="1"/>
    </xf>
    <xf numFmtId="0" fontId="7" fillId="0" borderId="2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0" xfId="0" applyFont="1" applyFill="1" applyBorder="1" applyAlignment="1">
      <alignment horizontal="center" vertical="center"/>
    </xf>
  </cellXfs>
  <cellStyles count="5">
    <cellStyle name="パーセント 2" xfId="1" xr:uid="{00000000-0005-0000-0000-000000000000}"/>
    <cellStyle name="桁区切り" xfId="2" builtinId="6"/>
    <cellStyle name="標準" xfId="0" builtinId="0"/>
    <cellStyle name="標準 2" xfId="4" xr:uid="{00000000-0005-0000-0000-000003000000}"/>
    <cellStyle name="標準 3" xfId="3" xr:uid="{00000000-0005-0000-0000-000004000000}"/>
  </cellStyles>
  <dxfs count="0"/>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86</xdr:row>
      <xdr:rowOff>9524</xdr:rowOff>
    </xdr:from>
    <xdr:to>
      <xdr:col>21</xdr:col>
      <xdr:colOff>152400</xdr:colOff>
      <xdr:row>127</xdr:row>
      <xdr:rowOff>28574</xdr:rowOff>
    </xdr:to>
    <xdr:sp macro="" textlink="">
      <xdr:nvSpPr>
        <xdr:cNvPr id="2" name="AutoShape 4">
          <a:extLst>
            <a:ext uri="{FF2B5EF4-FFF2-40B4-BE49-F238E27FC236}">
              <a16:creationId xmlns:a16="http://schemas.microsoft.com/office/drawing/2014/main" id="{87A69B0D-F14C-4778-971F-054B1B995CCF}"/>
            </a:ext>
          </a:extLst>
        </xdr:cNvPr>
        <xdr:cNvSpPr>
          <a:spLocks noChangeArrowheads="1"/>
        </xdr:cNvSpPr>
      </xdr:nvSpPr>
      <xdr:spPr bwMode="auto">
        <a:xfrm>
          <a:off x="0" y="11868149"/>
          <a:ext cx="5414963" cy="6343650"/>
        </a:xfrm>
        <a:prstGeom prst="roundRect">
          <a:avLst>
            <a:gd name="adj" fmla="val 43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158750</xdr:colOff>
      <xdr:row>0</xdr:row>
      <xdr:rowOff>76200</xdr:rowOff>
    </xdr:from>
    <xdr:to>
      <xdr:col>21</xdr:col>
      <xdr:colOff>142550</xdr:colOff>
      <xdr:row>2</xdr:row>
      <xdr:rowOff>107950</xdr:rowOff>
    </xdr:to>
    <xdr:sp macro="" textlink="">
      <xdr:nvSpPr>
        <xdr:cNvPr id="3" name="Text Box 3">
          <a:extLst>
            <a:ext uri="{FF2B5EF4-FFF2-40B4-BE49-F238E27FC236}">
              <a16:creationId xmlns:a16="http://schemas.microsoft.com/office/drawing/2014/main" id="{9BF7B7A2-B0B0-4AEB-B0BE-EDD308E30A2A}"/>
            </a:ext>
          </a:extLst>
        </xdr:cNvPr>
        <xdr:cNvSpPr txBox="1">
          <a:spLocks noChangeArrowheads="1"/>
        </xdr:cNvSpPr>
      </xdr:nvSpPr>
      <xdr:spPr bwMode="auto">
        <a:xfrm>
          <a:off x="4035425" y="76200"/>
          <a:ext cx="1584000" cy="374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800" b="1" i="0" u="none" strike="noStrike" kern="0" cap="none" spc="0" normalizeH="0" baseline="0" noProof="0">
              <a:ln>
                <a:noFill/>
              </a:ln>
              <a:solidFill>
                <a:srgbClr val="000000"/>
              </a:solidFill>
              <a:effectLst/>
              <a:uLnTx/>
              <a:uFillTx/>
              <a:latin typeface="ＭＳ Ｐゴシック"/>
              <a:ea typeface="ＭＳ Ｐゴシック"/>
            </a:rPr>
            <a:t>Ⅱ-</a:t>
          </a:r>
          <a:r>
            <a:rPr kumimoji="0" lang="ja-JP" altLang="en-US" sz="1800" b="1" i="0" u="none" strike="noStrike" kern="0" cap="none" spc="0" normalizeH="0" baseline="0" noProof="0">
              <a:ln>
                <a:noFill/>
              </a:ln>
              <a:solidFill>
                <a:srgbClr val="000000"/>
              </a:solidFill>
              <a:effectLst/>
              <a:uLnTx/>
              <a:uFillTx/>
              <a:latin typeface="ＭＳ Ｐゴシック"/>
              <a:ea typeface="ＭＳ Ｐゴシック"/>
            </a:rPr>
            <a:t>資料４</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V126"/>
  <sheetViews>
    <sheetView tabSelected="1" view="pageBreakPreview" zoomScaleNormal="100" zoomScaleSheetLayoutView="100" workbookViewId="0"/>
  </sheetViews>
  <sheetFormatPr defaultColWidth="9" defaultRowHeight="13.5" x14ac:dyDescent="0.15"/>
  <cols>
    <col min="1" max="4" width="3.5" style="300" customWidth="1"/>
    <col min="5" max="5" width="2.5" style="300" customWidth="1"/>
    <col min="6" max="6" width="3.5" style="300" customWidth="1"/>
    <col min="7" max="7" width="2.875" style="300" customWidth="1"/>
    <col min="8" max="28" width="3.5" style="300" customWidth="1"/>
    <col min="29" max="16384" width="9" style="300"/>
  </cols>
  <sheetData>
    <row r="4" spans="2:22" ht="13.5" customHeight="1" x14ac:dyDescent="0.15">
      <c r="B4" s="283"/>
      <c r="C4" s="283"/>
      <c r="D4" s="372" t="s">
        <v>876</v>
      </c>
      <c r="E4" s="373"/>
      <c r="F4" s="373"/>
      <c r="G4" s="373"/>
      <c r="H4" s="373"/>
      <c r="I4" s="373"/>
      <c r="J4" s="373"/>
      <c r="K4" s="373"/>
      <c r="L4" s="373"/>
      <c r="M4" s="373"/>
      <c r="N4" s="373"/>
      <c r="O4" s="373"/>
      <c r="P4" s="373"/>
      <c r="Q4" s="373"/>
      <c r="R4" s="374"/>
    </row>
    <row r="5" spans="2:22" ht="13.5" customHeight="1" x14ac:dyDescent="0.15">
      <c r="B5" s="283"/>
      <c r="C5" s="283"/>
      <c r="D5" s="375"/>
      <c r="E5" s="376"/>
      <c r="F5" s="376"/>
      <c r="G5" s="376"/>
      <c r="H5" s="376"/>
      <c r="I5" s="376"/>
      <c r="J5" s="376"/>
      <c r="K5" s="376"/>
      <c r="L5" s="376"/>
      <c r="M5" s="376"/>
      <c r="N5" s="376"/>
      <c r="O5" s="376"/>
      <c r="P5" s="376"/>
      <c r="Q5" s="376"/>
      <c r="R5" s="377"/>
    </row>
    <row r="6" spans="2:22" ht="13.5" customHeight="1" x14ac:dyDescent="0.15">
      <c r="B6" s="283"/>
      <c r="C6" s="283"/>
      <c r="D6" s="375"/>
      <c r="E6" s="376"/>
      <c r="F6" s="376"/>
      <c r="G6" s="376"/>
      <c r="H6" s="376"/>
      <c r="I6" s="376"/>
      <c r="J6" s="376"/>
      <c r="K6" s="376"/>
      <c r="L6" s="376"/>
      <c r="M6" s="376"/>
      <c r="N6" s="376"/>
      <c r="O6" s="376"/>
      <c r="P6" s="376"/>
      <c r="Q6" s="376"/>
      <c r="R6" s="377"/>
    </row>
    <row r="7" spans="2:22" ht="13.5" customHeight="1" x14ac:dyDescent="0.15">
      <c r="B7" s="283"/>
      <c r="C7" s="283"/>
      <c r="D7" s="375"/>
      <c r="E7" s="376"/>
      <c r="F7" s="376"/>
      <c r="G7" s="376"/>
      <c r="H7" s="376"/>
      <c r="I7" s="376"/>
      <c r="J7" s="376"/>
      <c r="K7" s="376"/>
      <c r="L7" s="376"/>
      <c r="M7" s="376"/>
      <c r="N7" s="376"/>
      <c r="O7" s="376"/>
      <c r="P7" s="376"/>
      <c r="Q7" s="376"/>
      <c r="R7" s="377"/>
    </row>
    <row r="8" spans="2:22" x14ac:dyDescent="0.15">
      <c r="D8" s="378"/>
      <c r="E8" s="379"/>
      <c r="F8" s="379"/>
      <c r="G8" s="379"/>
      <c r="H8" s="379"/>
      <c r="I8" s="379"/>
      <c r="J8" s="379"/>
      <c r="K8" s="379"/>
      <c r="L8" s="379"/>
      <c r="M8" s="379"/>
      <c r="N8" s="379"/>
      <c r="O8" s="379"/>
      <c r="P8" s="379"/>
      <c r="Q8" s="379"/>
      <c r="R8" s="380"/>
    </row>
    <row r="11" spans="2:22" ht="17.25" customHeight="1" x14ac:dyDescent="0.15">
      <c r="G11" s="284"/>
      <c r="H11" s="284"/>
      <c r="I11" s="284" t="s">
        <v>208</v>
      </c>
      <c r="J11" s="284"/>
      <c r="K11" s="285"/>
    </row>
    <row r="12" spans="2:22" ht="14.25" x14ac:dyDescent="0.15">
      <c r="K12" s="285"/>
    </row>
    <row r="14" spans="2:22" ht="13.5" customHeight="1" x14ac:dyDescent="0.15"/>
    <row r="15" spans="2:22" x14ac:dyDescent="0.15">
      <c r="B15" s="1" t="s">
        <v>311</v>
      </c>
      <c r="U15" s="300">
        <v>1</v>
      </c>
      <c r="V15" s="2"/>
    </row>
    <row r="16" spans="2:22" ht="5.0999999999999996" customHeight="1" x14ac:dyDescent="0.15">
      <c r="B16" s="1"/>
      <c r="V16" s="2"/>
    </row>
    <row r="17" spans="2:22" x14ac:dyDescent="0.15">
      <c r="B17" s="1" t="s">
        <v>312</v>
      </c>
      <c r="U17" s="300">
        <v>6</v>
      </c>
      <c r="V17" s="2"/>
    </row>
    <row r="18" spans="2:22" ht="5.0999999999999996" customHeight="1" x14ac:dyDescent="0.15">
      <c r="B18" s="1"/>
      <c r="V18" s="2"/>
    </row>
    <row r="19" spans="2:22" x14ac:dyDescent="0.15">
      <c r="B19" s="1" t="s">
        <v>313</v>
      </c>
      <c r="U19" s="300">
        <v>6</v>
      </c>
      <c r="V19" s="2"/>
    </row>
    <row r="20" spans="2:22" ht="5.0999999999999996" customHeight="1" x14ac:dyDescent="0.15">
      <c r="B20" s="1"/>
      <c r="V20" s="2"/>
    </row>
    <row r="21" spans="2:22" x14ac:dyDescent="0.15">
      <c r="B21" s="1" t="s">
        <v>314</v>
      </c>
      <c r="U21" s="300">
        <v>7</v>
      </c>
      <c r="V21" s="2"/>
    </row>
    <row r="22" spans="2:22" ht="5.0999999999999996" customHeight="1" x14ac:dyDescent="0.15">
      <c r="B22" s="1"/>
      <c r="V22" s="2"/>
    </row>
    <row r="23" spans="2:22" x14ac:dyDescent="0.15">
      <c r="B23" s="1" t="s">
        <v>315</v>
      </c>
      <c r="U23" s="300">
        <v>17</v>
      </c>
      <c r="V23" s="2"/>
    </row>
    <row r="24" spans="2:22" ht="5.0999999999999996" customHeight="1" x14ac:dyDescent="0.15">
      <c r="B24" s="1"/>
      <c r="V24" s="2"/>
    </row>
    <row r="25" spans="2:22" x14ac:dyDescent="0.15">
      <c r="B25" s="1" t="s">
        <v>316</v>
      </c>
      <c r="U25" s="300">
        <v>17</v>
      </c>
      <c r="V25" s="2"/>
    </row>
    <row r="26" spans="2:22" ht="5.0999999999999996" customHeight="1" x14ac:dyDescent="0.15">
      <c r="B26" s="1"/>
      <c r="V26" s="2"/>
    </row>
    <row r="27" spans="2:22" x14ac:dyDescent="0.15">
      <c r="B27" s="1" t="s">
        <v>861</v>
      </c>
      <c r="U27" s="300">
        <v>18</v>
      </c>
      <c r="V27" s="2"/>
    </row>
    <row r="28" spans="2:22" ht="5.0999999999999996" customHeight="1" x14ac:dyDescent="0.15">
      <c r="B28" s="1"/>
      <c r="V28" s="2"/>
    </row>
    <row r="29" spans="2:22" x14ac:dyDescent="0.15">
      <c r="B29" s="1" t="s">
        <v>862</v>
      </c>
      <c r="U29" s="300">
        <v>18</v>
      </c>
      <c r="V29" s="2"/>
    </row>
    <row r="30" spans="2:22" ht="5.0999999999999996" customHeight="1" x14ac:dyDescent="0.15">
      <c r="B30" s="1"/>
      <c r="V30" s="2"/>
    </row>
    <row r="31" spans="2:22" x14ac:dyDescent="0.15">
      <c r="B31" s="1" t="s">
        <v>863</v>
      </c>
      <c r="U31" s="300">
        <v>18</v>
      </c>
      <c r="V31" s="2"/>
    </row>
    <row r="32" spans="2:22" ht="5.0999999999999996" customHeight="1" x14ac:dyDescent="0.15">
      <c r="B32" s="1"/>
      <c r="V32" s="2"/>
    </row>
    <row r="33" spans="2:22" x14ac:dyDescent="0.15">
      <c r="B33" s="1" t="s">
        <v>864</v>
      </c>
      <c r="U33" s="300">
        <v>18</v>
      </c>
      <c r="V33" s="2"/>
    </row>
    <row r="34" spans="2:22" ht="5.0999999999999996" customHeight="1" x14ac:dyDescent="0.15">
      <c r="B34" s="1"/>
      <c r="V34" s="2"/>
    </row>
    <row r="35" spans="2:22" x14ac:dyDescent="0.15">
      <c r="B35" s="1" t="s">
        <v>865</v>
      </c>
      <c r="C35" s="1"/>
      <c r="D35" s="1"/>
      <c r="E35" s="1"/>
      <c r="F35" s="1"/>
      <c r="G35" s="1"/>
      <c r="H35" s="1"/>
      <c r="I35" s="1"/>
      <c r="J35" s="1"/>
      <c r="K35" s="1"/>
      <c r="L35" s="1"/>
      <c r="M35" s="1"/>
      <c r="N35" s="1"/>
      <c r="O35" s="1"/>
      <c r="P35" s="1"/>
      <c r="Q35" s="1"/>
      <c r="R35" s="1"/>
      <c r="S35" s="1"/>
      <c r="T35" s="1"/>
      <c r="U35" s="300">
        <v>18</v>
      </c>
      <c r="V35" s="2"/>
    </row>
    <row r="36" spans="2:22" ht="5.0999999999999996" customHeight="1" x14ac:dyDescent="0.15">
      <c r="B36" s="1"/>
      <c r="V36" s="2"/>
    </row>
    <row r="37" spans="2:22" x14ac:dyDescent="0.15">
      <c r="B37" s="1" t="s">
        <v>866</v>
      </c>
      <c r="U37" s="300">
        <v>18</v>
      </c>
      <c r="V37" s="2"/>
    </row>
    <row r="38" spans="2:22" ht="5.0999999999999996" customHeight="1" x14ac:dyDescent="0.15">
      <c r="B38" s="1"/>
      <c r="V38" s="2"/>
    </row>
    <row r="39" spans="2:22" x14ac:dyDescent="0.15">
      <c r="B39" s="1" t="s">
        <v>317</v>
      </c>
      <c r="U39" s="300">
        <v>19</v>
      </c>
      <c r="V39" s="2"/>
    </row>
    <row r="40" spans="2:22" ht="13.5" customHeight="1" x14ac:dyDescent="0.15">
      <c r="B40" s="1"/>
      <c r="V40" s="2"/>
    </row>
    <row r="41" spans="2:22" x14ac:dyDescent="0.15">
      <c r="B41" s="1"/>
      <c r="V41" s="2"/>
    </row>
    <row r="42" spans="2:22" ht="5.0999999999999996" customHeight="1" x14ac:dyDescent="0.15">
      <c r="B42" s="1"/>
      <c r="V42" s="2"/>
    </row>
    <row r="43" spans="2:22" x14ac:dyDescent="0.15">
      <c r="B43" s="1"/>
      <c r="V43" s="2"/>
    </row>
    <row r="44" spans="2:22" ht="5.0999999999999996" customHeight="1" x14ac:dyDescent="0.15">
      <c r="B44" s="1"/>
      <c r="V44" s="2"/>
    </row>
    <row r="45" spans="2:22" x14ac:dyDescent="0.15">
      <c r="B45" s="1"/>
      <c r="V45" s="2"/>
    </row>
    <row r="46" spans="2:22" ht="5.0999999999999996" customHeight="1" x14ac:dyDescent="0.15">
      <c r="B46" s="1"/>
      <c r="V46" s="2"/>
    </row>
    <row r="47" spans="2:22" x14ac:dyDescent="0.15">
      <c r="B47" s="1"/>
      <c r="V47" s="2"/>
    </row>
    <row r="48" spans="2:22" x14ac:dyDescent="0.15">
      <c r="B48" s="1"/>
    </row>
    <row r="49" spans="2:2" x14ac:dyDescent="0.15">
      <c r="B49" s="1"/>
    </row>
    <row r="50" spans="2:2" ht="5.0999999999999996" customHeight="1" x14ac:dyDescent="0.15">
      <c r="B50" s="1"/>
    </row>
    <row r="51" spans="2:2" x14ac:dyDescent="0.15">
      <c r="B51" s="1"/>
    </row>
    <row r="52" spans="2:2" ht="5.0999999999999996" customHeight="1" x14ac:dyDescent="0.15">
      <c r="B52" s="1"/>
    </row>
    <row r="53" spans="2:2" x14ac:dyDescent="0.15">
      <c r="B53" s="1"/>
    </row>
    <row r="54" spans="2:2" ht="5.0999999999999996" customHeight="1" x14ac:dyDescent="0.15">
      <c r="B54" s="1"/>
    </row>
    <row r="55" spans="2:2" x14ac:dyDescent="0.15">
      <c r="B55" s="1"/>
    </row>
    <row r="56" spans="2:2" ht="5.0999999999999996" customHeight="1" x14ac:dyDescent="0.15">
      <c r="B56" s="1"/>
    </row>
    <row r="57" spans="2:2" x14ac:dyDescent="0.15">
      <c r="B57" s="1"/>
    </row>
    <row r="58" spans="2:2" ht="5.0999999999999996" customHeight="1" x14ac:dyDescent="0.15">
      <c r="B58" s="1"/>
    </row>
    <row r="59" spans="2:2" x14ac:dyDescent="0.15">
      <c r="B59" s="1"/>
    </row>
    <row r="60" spans="2:2" ht="5.0999999999999996" customHeight="1" x14ac:dyDescent="0.15">
      <c r="B60" s="1"/>
    </row>
    <row r="61" spans="2:2" x14ac:dyDescent="0.15">
      <c r="B61" s="1"/>
    </row>
    <row r="62" spans="2:2" ht="5.0999999999999996" customHeight="1" x14ac:dyDescent="0.15">
      <c r="B62" s="1"/>
    </row>
    <row r="64" spans="2:2" x14ac:dyDescent="0.15">
      <c r="B64" s="1"/>
    </row>
    <row r="88" spans="2:22" x14ac:dyDescent="0.15">
      <c r="B88" s="3" t="s">
        <v>0</v>
      </c>
      <c r="C88" s="3"/>
      <c r="D88" s="3"/>
      <c r="E88" s="3"/>
      <c r="F88" s="3"/>
      <c r="G88" s="3"/>
      <c r="H88" s="3"/>
      <c r="I88" s="3"/>
      <c r="J88" s="3"/>
      <c r="K88" s="3"/>
      <c r="L88" s="3"/>
      <c r="M88" s="3"/>
      <c r="N88" s="3"/>
      <c r="O88" s="3"/>
      <c r="P88" s="3"/>
      <c r="Q88" s="3"/>
      <c r="R88" s="3"/>
      <c r="S88" s="1"/>
      <c r="T88" s="1"/>
      <c r="U88" s="1"/>
      <c r="V88" s="1"/>
    </row>
    <row r="89" spans="2:22" ht="9.9499999999999993" customHeight="1" x14ac:dyDescent="0.15">
      <c r="B89" s="3"/>
      <c r="C89" s="3"/>
      <c r="D89" s="3"/>
      <c r="E89" s="3"/>
      <c r="F89" s="3"/>
      <c r="G89" s="3"/>
      <c r="H89" s="3"/>
      <c r="I89" s="3"/>
      <c r="J89" s="3"/>
      <c r="K89" s="3"/>
      <c r="L89" s="3"/>
      <c r="M89" s="3"/>
      <c r="N89" s="3"/>
      <c r="O89" s="3"/>
      <c r="P89" s="3"/>
      <c r="Q89" s="3"/>
      <c r="R89" s="3"/>
      <c r="S89" s="1"/>
      <c r="T89" s="1"/>
      <c r="U89" s="1"/>
      <c r="V89" s="1"/>
    </row>
    <row r="90" spans="2:22" x14ac:dyDescent="0.15">
      <c r="B90" s="3" t="s">
        <v>1</v>
      </c>
      <c r="C90" s="3"/>
      <c r="D90" s="3"/>
      <c r="E90" s="3"/>
      <c r="F90" s="3"/>
      <c r="G90" s="3"/>
      <c r="H90" s="3"/>
      <c r="I90" s="3"/>
      <c r="J90" s="3"/>
      <c r="K90" s="3"/>
      <c r="L90" s="3"/>
      <c r="M90" s="3"/>
      <c r="N90" s="3"/>
      <c r="O90" s="3"/>
      <c r="P90" s="3"/>
      <c r="Q90" s="3"/>
      <c r="R90" s="3"/>
      <c r="S90" s="1"/>
      <c r="T90" s="1"/>
      <c r="U90" s="1"/>
      <c r="V90" s="1"/>
    </row>
    <row r="91" spans="2:22" ht="9.75" customHeight="1" x14ac:dyDescent="0.15">
      <c r="B91" s="3"/>
      <c r="C91" s="3"/>
      <c r="D91" s="3"/>
      <c r="E91" s="3"/>
      <c r="F91" s="3"/>
      <c r="G91" s="3"/>
      <c r="H91" s="3"/>
      <c r="I91" s="3"/>
      <c r="J91" s="3"/>
      <c r="K91" s="3"/>
      <c r="L91" s="3"/>
      <c r="M91" s="3"/>
      <c r="N91" s="3"/>
      <c r="O91" s="3"/>
      <c r="P91" s="3"/>
      <c r="Q91" s="3"/>
      <c r="R91" s="3"/>
      <c r="S91" s="1"/>
      <c r="T91" s="1"/>
      <c r="U91" s="1"/>
      <c r="V91" s="1"/>
    </row>
    <row r="92" spans="2:22" x14ac:dyDescent="0.15">
      <c r="B92" s="3"/>
      <c r="C92" s="4" t="s">
        <v>209</v>
      </c>
      <c r="D92" s="5"/>
      <c r="E92" s="5"/>
      <c r="F92" s="5"/>
      <c r="G92" s="6" t="s">
        <v>210</v>
      </c>
      <c r="H92" s="5"/>
      <c r="I92" s="5" t="s">
        <v>2</v>
      </c>
      <c r="J92" s="5"/>
      <c r="K92" s="5"/>
      <c r="L92" s="5"/>
      <c r="M92" s="5"/>
      <c r="N92" s="5"/>
      <c r="O92" s="5"/>
      <c r="P92" s="5"/>
      <c r="Q92" s="5"/>
      <c r="R92" s="3"/>
      <c r="S92" s="1"/>
      <c r="T92" s="1"/>
      <c r="U92" s="1"/>
      <c r="V92" s="1"/>
    </row>
    <row r="93" spans="2:22" ht="8.1" customHeight="1" x14ac:dyDescent="0.15">
      <c r="B93" s="3"/>
      <c r="C93" s="5"/>
      <c r="D93" s="5"/>
      <c r="E93" s="5"/>
      <c r="F93" s="5"/>
      <c r="G93" s="6"/>
      <c r="H93" s="5"/>
      <c r="I93" s="5"/>
      <c r="J93" s="5"/>
      <c r="K93" s="5"/>
      <c r="L93" s="5"/>
      <c r="M93" s="5"/>
      <c r="N93" s="5"/>
      <c r="O93" s="5"/>
      <c r="P93" s="5"/>
      <c r="Q93" s="5"/>
      <c r="R93" s="3"/>
      <c r="S93" s="1"/>
      <c r="T93" s="1"/>
      <c r="U93" s="1"/>
      <c r="V93" s="1"/>
    </row>
    <row r="94" spans="2:22" x14ac:dyDescent="0.15">
      <c r="B94" s="3"/>
      <c r="C94" s="4" t="s">
        <v>211</v>
      </c>
      <c r="D94" s="5"/>
      <c r="E94" s="5"/>
      <c r="F94" s="5"/>
      <c r="G94" s="6" t="s">
        <v>210</v>
      </c>
      <c r="H94" s="5"/>
      <c r="I94" s="5" t="s">
        <v>3</v>
      </c>
      <c r="J94" s="5"/>
      <c r="K94" s="5"/>
      <c r="L94" s="5"/>
      <c r="M94" s="5"/>
      <c r="N94" s="5"/>
      <c r="O94" s="5"/>
      <c r="P94" s="5"/>
      <c r="Q94" s="5"/>
      <c r="R94" s="3"/>
      <c r="S94" s="1"/>
      <c r="T94" s="1"/>
      <c r="U94" s="1"/>
      <c r="V94" s="1"/>
    </row>
    <row r="95" spans="2:22" ht="8.1" customHeight="1" x14ac:dyDescent="0.15">
      <c r="B95" s="3"/>
      <c r="C95" s="5"/>
      <c r="D95" s="5"/>
      <c r="E95" s="5"/>
      <c r="F95" s="5"/>
      <c r="G95" s="6"/>
      <c r="H95" s="5"/>
      <c r="I95" s="5"/>
      <c r="J95" s="5"/>
      <c r="K95" s="5"/>
      <c r="L95" s="5"/>
      <c r="M95" s="5"/>
      <c r="N95" s="5"/>
      <c r="O95" s="5"/>
      <c r="P95" s="5"/>
      <c r="Q95" s="5"/>
      <c r="R95" s="3"/>
      <c r="S95" s="1"/>
      <c r="T95" s="1"/>
      <c r="U95" s="1"/>
      <c r="V95" s="1"/>
    </row>
    <row r="96" spans="2:22" x14ac:dyDescent="0.15">
      <c r="B96" s="3"/>
      <c r="C96" s="5" t="s">
        <v>212</v>
      </c>
      <c r="D96" s="5"/>
      <c r="E96" s="5"/>
      <c r="F96" s="5"/>
      <c r="G96" s="6" t="s">
        <v>210</v>
      </c>
      <c r="H96" s="5"/>
      <c r="I96" s="5" t="s">
        <v>4</v>
      </c>
      <c r="J96" s="5"/>
      <c r="K96" s="5"/>
      <c r="L96" s="5"/>
      <c r="M96" s="5"/>
      <c r="N96" s="5"/>
      <c r="O96" s="5"/>
      <c r="P96" s="5"/>
      <c r="Q96" s="5"/>
      <c r="R96" s="3"/>
      <c r="S96" s="1"/>
      <c r="T96" s="1"/>
      <c r="U96" s="1"/>
      <c r="V96" s="1"/>
    </row>
    <row r="97" spans="1:22" ht="8.1" customHeight="1" x14ac:dyDescent="0.15">
      <c r="B97" s="3"/>
      <c r="C97" s="5"/>
      <c r="D97" s="5"/>
      <c r="E97" s="5"/>
      <c r="F97" s="5"/>
      <c r="G97" s="6"/>
      <c r="H97" s="5"/>
      <c r="I97" s="5"/>
      <c r="J97" s="5"/>
      <c r="K97" s="5"/>
      <c r="L97" s="5"/>
      <c r="M97" s="5"/>
      <c r="N97" s="5"/>
      <c r="O97" s="5"/>
      <c r="P97" s="5"/>
      <c r="Q97" s="5"/>
      <c r="R97" s="3"/>
      <c r="S97" s="1"/>
      <c r="T97" s="1"/>
      <c r="U97" s="1"/>
      <c r="V97" s="1"/>
    </row>
    <row r="98" spans="1:22" x14ac:dyDescent="0.15">
      <c r="B98" s="3"/>
      <c r="C98" s="5" t="s">
        <v>5</v>
      </c>
      <c r="D98" s="5"/>
      <c r="E98" s="5"/>
      <c r="F98" s="5"/>
      <c r="G98" s="6" t="s">
        <v>210</v>
      </c>
      <c r="H98" s="5"/>
      <c r="I98" s="5" t="s">
        <v>6</v>
      </c>
      <c r="J98" s="5"/>
      <c r="K98" s="5"/>
      <c r="L98" s="5"/>
      <c r="M98" s="5"/>
      <c r="N98" s="5"/>
      <c r="O98" s="5"/>
      <c r="P98" s="5"/>
      <c r="Q98" s="5"/>
      <c r="R98" s="3"/>
      <c r="S98" s="1"/>
      <c r="T98" s="1"/>
      <c r="U98" s="1"/>
      <c r="V98" s="1"/>
    </row>
    <row r="99" spans="1:22" ht="8.1" customHeight="1" x14ac:dyDescent="0.15">
      <c r="B99" s="3"/>
      <c r="C99" s="5"/>
      <c r="D99" s="5"/>
      <c r="E99" s="5"/>
      <c r="F99" s="5"/>
      <c r="G99" s="6"/>
      <c r="H99" s="5"/>
      <c r="I99" s="5"/>
      <c r="J99" s="5"/>
      <c r="K99" s="5"/>
      <c r="L99" s="5"/>
      <c r="M99" s="5"/>
      <c r="N99" s="5"/>
      <c r="O99" s="5"/>
      <c r="P99" s="5"/>
      <c r="Q99" s="5"/>
      <c r="R99" s="3"/>
      <c r="S99" s="1"/>
      <c r="T99" s="1"/>
      <c r="U99" s="1"/>
      <c r="V99" s="1"/>
    </row>
    <row r="100" spans="1:22" x14ac:dyDescent="0.15">
      <c r="B100" s="3"/>
      <c r="C100" s="5" t="s">
        <v>804</v>
      </c>
      <c r="D100" s="5"/>
      <c r="E100" s="5"/>
      <c r="F100" s="5"/>
      <c r="G100" s="6" t="s">
        <v>210</v>
      </c>
      <c r="H100" s="5"/>
      <c r="I100" s="5" t="s">
        <v>805</v>
      </c>
      <c r="J100" s="5"/>
      <c r="K100" s="5"/>
      <c r="L100" s="5"/>
      <c r="M100" s="5"/>
      <c r="N100" s="5"/>
      <c r="O100" s="5"/>
      <c r="P100" s="5"/>
      <c r="Q100" s="5"/>
      <c r="R100" s="3"/>
      <c r="S100" s="1"/>
      <c r="T100" s="1"/>
      <c r="U100" s="1"/>
      <c r="V100" s="1"/>
    </row>
    <row r="101" spans="1:22" x14ac:dyDescent="0.15">
      <c r="A101" s="3"/>
      <c r="B101" s="3"/>
      <c r="C101" s="3"/>
      <c r="D101" s="3"/>
      <c r="E101" s="3"/>
      <c r="F101" s="7"/>
      <c r="G101" s="3"/>
      <c r="H101" s="3"/>
      <c r="I101" s="3"/>
      <c r="J101" s="3"/>
      <c r="K101" s="3"/>
      <c r="L101" s="3"/>
      <c r="M101" s="3"/>
      <c r="N101" s="3"/>
      <c r="O101" s="3"/>
      <c r="P101" s="3"/>
      <c r="Q101" s="3"/>
      <c r="R101" s="3"/>
      <c r="S101" s="1"/>
      <c r="T101" s="1"/>
      <c r="U101" s="1"/>
      <c r="V101" s="1"/>
    </row>
    <row r="102" spans="1:22" x14ac:dyDescent="0.15">
      <c r="A102" s="1"/>
      <c r="B102" s="3" t="s">
        <v>102</v>
      </c>
      <c r="C102" s="3"/>
      <c r="D102" s="3"/>
      <c r="E102" s="3"/>
      <c r="F102" s="3"/>
      <c r="G102" s="3"/>
      <c r="H102" s="3"/>
      <c r="I102" s="3"/>
      <c r="J102" s="3"/>
      <c r="K102" s="3"/>
      <c r="L102" s="3"/>
      <c r="M102" s="3"/>
      <c r="N102" s="3"/>
      <c r="O102" s="3"/>
      <c r="P102" s="3"/>
      <c r="Q102" s="3"/>
      <c r="R102" s="3"/>
      <c r="S102" s="3"/>
      <c r="T102" s="1"/>
      <c r="U102" s="1"/>
      <c r="V102" s="1"/>
    </row>
    <row r="103" spans="1:22" x14ac:dyDescent="0.15">
      <c r="A103" s="1"/>
      <c r="C103" s="3" t="s">
        <v>96</v>
      </c>
      <c r="D103" s="3"/>
      <c r="E103" s="3"/>
      <c r="F103" s="3"/>
      <c r="G103" s="3"/>
      <c r="H103" s="3"/>
      <c r="I103" s="3"/>
      <c r="J103" s="3"/>
      <c r="K103" s="3"/>
      <c r="L103" s="3"/>
      <c r="M103" s="3"/>
      <c r="N103" s="3"/>
      <c r="O103" s="3"/>
      <c r="P103" s="3"/>
      <c r="Q103" s="3"/>
      <c r="R103" s="3"/>
      <c r="S103" s="3"/>
      <c r="T103" s="1"/>
      <c r="U103" s="1"/>
      <c r="V103" s="1"/>
    </row>
    <row r="104" spans="1:22" x14ac:dyDescent="0.15">
      <c r="A104" s="1"/>
      <c r="C104" s="3" t="s">
        <v>80</v>
      </c>
      <c r="D104" s="3"/>
      <c r="E104" s="3"/>
      <c r="F104" s="3"/>
      <c r="G104" s="3"/>
      <c r="H104" s="3"/>
      <c r="I104" s="3"/>
      <c r="J104" s="3"/>
      <c r="K104" s="3"/>
      <c r="L104" s="3"/>
      <c r="M104" s="3"/>
      <c r="N104" s="3"/>
      <c r="O104" s="3"/>
      <c r="P104" s="3"/>
      <c r="Q104" s="3"/>
      <c r="R104" s="3"/>
      <c r="S104" s="3"/>
      <c r="T104" s="1"/>
      <c r="U104" s="1"/>
      <c r="V104" s="1"/>
    </row>
    <row r="105" spans="1:22" x14ac:dyDescent="0.15">
      <c r="A105" s="1"/>
      <c r="B105" s="381" t="s">
        <v>213</v>
      </c>
      <c r="C105" s="382"/>
      <c r="D105" s="382"/>
      <c r="E105" s="382"/>
      <c r="F105" s="382"/>
      <c r="G105" s="382"/>
      <c r="H105" s="382"/>
      <c r="I105" s="383"/>
      <c r="J105" s="384" t="s">
        <v>13</v>
      </c>
      <c r="K105" s="385"/>
      <c r="L105" s="385"/>
      <c r="M105" s="386"/>
      <c r="N105" s="384" t="s">
        <v>81</v>
      </c>
      <c r="O105" s="387"/>
      <c r="P105" s="387"/>
      <c r="Q105" s="387"/>
      <c r="R105" s="387"/>
      <c r="S105" s="387"/>
      <c r="T105" s="387"/>
      <c r="U105" s="388"/>
      <c r="V105" s="1"/>
    </row>
    <row r="106" spans="1:22" x14ac:dyDescent="0.15">
      <c r="A106" s="1"/>
      <c r="B106" s="76" t="s">
        <v>82</v>
      </c>
      <c r="C106" s="80"/>
      <c r="D106" s="301"/>
      <c r="E106" s="301"/>
      <c r="F106" s="301"/>
      <c r="G106" s="301"/>
      <c r="H106" s="301"/>
      <c r="I106" s="302"/>
      <c r="J106" s="76" t="s">
        <v>83</v>
      </c>
      <c r="K106" s="303"/>
      <c r="L106" s="77"/>
      <c r="M106" s="78"/>
      <c r="N106" s="79" t="s">
        <v>806</v>
      </c>
      <c r="O106" s="303"/>
      <c r="P106" s="303"/>
      <c r="Q106" s="77"/>
      <c r="R106" s="77"/>
      <c r="S106" s="77"/>
      <c r="T106" s="80"/>
      <c r="U106" s="81"/>
      <c r="V106" s="1"/>
    </row>
    <row r="107" spans="1:22" x14ac:dyDescent="0.15">
      <c r="A107" s="1"/>
      <c r="B107" s="82" t="s">
        <v>84</v>
      </c>
      <c r="C107" s="1"/>
      <c r="D107" s="304"/>
      <c r="E107" s="304"/>
      <c r="F107" s="304"/>
      <c r="G107" s="304"/>
      <c r="H107" s="304"/>
      <c r="I107" s="305"/>
      <c r="J107" s="82"/>
      <c r="L107" s="3"/>
      <c r="M107" s="83"/>
      <c r="N107" s="84" t="s">
        <v>94</v>
      </c>
      <c r="Q107" s="3"/>
      <c r="R107" s="3"/>
      <c r="S107" s="3"/>
      <c r="T107" s="1"/>
      <c r="U107" s="85"/>
      <c r="V107" s="1"/>
    </row>
    <row r="108" spans="1:22" x14ac:dyDescent="0.15">
      <c r="A108" s="1"/>
      <c r="B108" s="82" t="s">
        <v>85</v>
      </c>
      <c r="C108" s="1"/>
      <c r="D108" s="304"/>
      <c r="E108" s="304"/>
      <c r="F108" s="304"/>
      <c r="G108" s="304"/>
      <c r="H108" s="304"/>
      <c r="I108" s="305"/>
      <c r="J108" s="82"/>
      <c r="L108" s="3"/>
      <c r="M108" s="83"/>
      <c r="N108" s="84" t="s">
        <v>95</v>
      </c>
      <c r="Q108" s="3"/>
      <c r="R108" s="3"/>
      <c r="S108" s="3"/>
      <c r="T108" s="1"/>
      <c r="U108" s="85"/>
      <c r="V108" s="1"/>
    </row>
    <row r="109" spans="1:22" x14ac:dyDescent="0.15">
      <c r="A109" s="1"/>
      <c r="B109" s="86"/>
      <c r="C109" s="87"/>
      <c r="D109" s="306"/>
      <c r="E109" s="306"/>
      <c r="F109" s="306"/>
      <c r="G109" s="306"/>
      <c r="H109" s="306"/>
      <c r="I109" s="307"/>
      <c r="J109" s="88"/>
      <c r="K109" s="308"/>
      <c r="L109" s="89"/>
      <c r="M109" s="90"/>
      <c r="N109" s="91"/>
      <c r="O109" s="308"/>
      <c r="P109" s="308"/>
      <c r="Q109" s="89"/>
      <c r="R109" s="89"/>
      <c r="S109" s="89"/>
      <c r="T109" s="92"/>
      <c r="U109" s="93"/>
      <c r="V109" s="1"/>
    </row>
    <row r="110" spans="1:22" x14ac:dyDescent="0.15">
      <c r="A110" s="1"/>
      <c r="B110" s="76" t="s">
        <v>86</v>
      </c>
      <c r="C110" s="80"/>
      <c r="D110" s="80"/>
      <c r="E110" s="80"/>
      <c r="F110" s="80"/>
      <c r="G110" s="80"/>
      <c r="H110" s="80"/>
      <c r="I110" s="81"/>
      <c r="J110" s="79" t="s">
        <v>7</v>
      </c>
      <c r="K110" s="94"/>
      <c r="L110" s="94"/>
      <c r="M110" s="95"/>
      <c r="N110" s="79" t="s">
        <v>87</v>
      </c>
      <c r="O110" s="303"/>
      <c r="P110" s="303"/>
      <c r="Q110" s="77"/>
      <c r="R110" s="77"/>
      <c r="S110" s="77"/>
      <c r="T110" s="80"/>
      <c r="U110" s="81"/>
      <c r="V110" s="1"/>
    </row>
    <row r="111" spans="1:22" x14ac:dyDescent="0.15">
      <c r="A111" s="1"/>
      <c r="B111" s="82" t="s">
        <v>88</v>
      </c>
      <c r="C111" s="1"/>
      <c r="D111" s="1"/>
      <c r="E111" s="1"/>
      <c r="F111" s="1"/>
      <c r="G111" s="1"/>
      <c r="H111" s="1"/>
      <c r="I111" s="85"/>
      <c r="J111" s="96"/>
      <c r="K111" s="286"/>
      <c r="L111" s="286"/>
      <c r="M111" s="97"/>
      <c r="N111" s="84" t="s">
        <v>89</v>
      </c>
      <c r="Q111" s="3"/>
      <c r="R111" s="3"/>
      <c r="S111" s="3"/>
      <c r="T111" s="1"/>
      <c r="U111" s="85"/>
      <c r="V111" s="1"/>
    </row>
    <row r="112" spans="1:22" x14ac:dyDescent="0.15">
      <c r="A112" s="1"/>
      <c r="B112" s="82" t="s">
        <v>90</v>
      </c>
      <c r="C112" s="1"/>
      <c r="D112" s="1"/>
      <c r="E112" s="1"/>
      <c r="F112" s="1"/>
      <c r="G112" s="1"/>
      <c r="H112" s="1"/>
      <c r="I112" s="85"/>
      <c r="J112" s="98"/>
      <c r="K112" s="99"/>
      <c r="L112" s="99"/>
      <c r="M112" s="100"/>
      <c r="N112" s="91" t="s">
        <v>214</v>
      </c>
      <c r="O112" s="308"/>
      <c r="P112" s="308"/>
      <c r="Q112" s="89"/>
      <c r="R112" s="89"/>
      <c r="S112" s="89"/>
      <c r="T112" s="92"/>
      <c r="U112" s="93"/>
      <c r="V112" s="1"/>
    </row>
    <row r="113" spans="1:22" x14ac:dyDescent="0.15">
      <c r="A113" s="1"/>
      <c r="B113" s="82" t="s">
        <v>112</v>
      </c>
      <c r="C113" s="1"/>
      <c r="I113" s="309"/>
      <c r="J113" s="389" t="s">
        <v>8</v>
      </c>
      <c r="K113" s="390"/>
      <c r="L113" s="390"/>
      <c r="M113" s="391"/>
      <c r="N113" s="287" t="s">
        <v>215</v>
      </c>
      <c r="O113" s="310"/>
      <c r="P113" s="310"/>
      <c r="Q113" s="288"/>
      <c r="R113" s="288"/>
      <c r="S113" s="288"/>
      <c r="T113" s="101"/>
      <c r="U113" s="102"/>
      <c r="V113" s="1"/>
    </row>
    <row r="114" spans="1:22" x14ac:dyDescent="0.15">
      <c r="A114" s="1"/>
      <c r="B114" s="82" t="s">
        <v>856</v>
      </c>
      <c r="C114" s="1"/>
      <c r="D114" s="1"/>
      <c r="E114" s="1"/>
      <c r="F114" s="1"/>
      <c r="G114" s="1"/>
      <c r="H114" s="1"/>
      <c r="I114" s="85"/>
      <c r="J114" s="79" t="s">
        <v>91</v>
      </c>
      <c r="K114" s="303"/>
      <c r="L114" s="77"/>
      <c r="M114" s="78"/>
      <c r="N114" s="79" t="s">
        <v>216</v>
      </c>
      <c r="O114" s="303"/>
      <c r="P114" s="303"/>
      <c r="Q114" s="77"/>
      <c r="R114" s="77"/>
      <c r="S114" s="77"/>
      <c r="T114" s="80"/>
      <c r="U114" s="81"/>
      <c r="V114" s="1"/>
    </row>
    <row r="115" spans="1:22" x14ac:dyDescent="0.15">
      <c r="A115" s="1"/>
      <c r="B115" s="311"/>
      <c r="C115" s="1"/>
      <c r="D115" s="1"/>
      <c r="E115" s="1"/>
      <c r="F115" s="1"/>
      <c r="G115" s="1"/>
      <c r="H115" s="1"/>
      <c r="I115" s="85"/>
      <c r="J115" s="84"/>
      <c r="L115" s="3"/>
      <c r="M115" s="83"/>
      <c r="N115" s="84" t="s">
        <v>92</v>
      </c>
      <c r="Q115" s="3"/>
      <c r="R115" s="3"/>
      <c r="S115" s="3"/>
      <c r="T115" s="1"/>
      <c r="U115" s="85"/>
      <c r="V115" s="1"/>
    </row>
    <row r="116" spans="1:22" x14ac:dyDescent="0.15">
      <c r="A116" s="1"/>
      <c r="B116" s="311"/>
      <c r="C116" s="1"/>
      <c r="I116" s="309"/>
      <c r="J116" s="84"/>
      <c r="L116" s="3"/>
      <c r="M116" s="83"/>
      <c r="N116" s="84"/>
      <c r="O116" s="3" t="s">
        <v>217</v>
      </c>
      <c r="R116" s="3"/>
      <c r="S116" s="3"/>
      <c r="T116" s="1"/>
      <c r="U116" s="85"/>
      <c r="V116" s="1"/>
    </row>
    <row r="117" spans="1:22" x14ac:dyDescent="0.15">
      <c r="A117" s="1"/>
      <c r="B117" s="311"/>
      <c r="C117" s="1"/>
      <c r="I117" s="309"/>
      <c r="J117" s="84"/>
      <c r="L117" s="3"/>
      <c r="M117" s="83"/>
      <c r="N117" s="84"/>
      <c r="O117" s="3" t="s">
        <v>858</v>
      </c>
      <c r="R117" s="3"/>
      <c r="S117" s="3"/>
      <c r="T117" s="1"/>
      <c r="U117" s="85"/>
      <c r="V117" s="1"/>
    </row>
    <row r="118" spans="1:22" x14ac:dyDescent="0.15">
      <c r="A118" s="1"/>
      <c r="B118" s="311"/>
      <c r="C118" s="1"/>
      <c r="D118" s="1"/>
      <c r="E118" s="1"/>
      <c r="F118" s="1"/>
      <c r="G118" s="1"/>
      <c r="H118" s="3"/>
      <c r="I118" s="83"/>
      <c r="J118" s="91"/>
      <c r="K118" s="308"/>
      <c r="L118" s="89"/>
      <c r="M118" s="90"/>
      <c r="N118" s="91"/>
      <c r="O118" s="89" t="s">
        <v>859</v>
      </c>
      <c r="P118" s="308"/>
      <c r="Q118" s="308"/>
      <c r="R118" s="89"/>
      <c r="S118" s="89"/>
      <c r="T118" s="92"/>
      <c r="U118" s="93"/>
      <c r="V118" s="1"/>
    </row>
    <row r="119" spans="1:22" x14ac:dyDescent="0.15">
      <c r="A119" s="1"/>
      <c r="B119" s="311"/>
      <c r="C119" s="1"/>
      <c r="D119" s="1"/>
      <c r="E119" s="1"/>
      <c r="F119" s="1"/>
      <c r="G119" s="1"/>
      <c r="H119" s="3"/>
      <c r="I119" s="83"/>
      <c r="J119" s="76" t="s">
        <v>83</v>
      </c>
      <c r="L119" s="3"/>
      <c r="M119" s="83"/>
      <c r="N119" s="84" t="s">
        <v>218</v>
      </c>
      <c r="O119" s="3"/>
      <c r="R119" s="3"/>
      <c r="S119" s="3"/>
      <c r="T119" s="1"/>
      <c r="U119" s="85"/>
      <c r="V119" s="1"/>
    </row>
    <row r="120" spans="1:22" x14ac:dyDescent="0.15">
      <c r="A120" s="1"/>
      <c r="B120" s="311"/>
      <c r="C120" s="1"/>
      <c r="D120" s="1"/>
      <c r="E120" s="1"/>
      <c r="F120" s="1"/>
      <c r="G120" s="1"/>
      <c r="H120" s="3"/>
      <c r="I120" s="83"/>
      <c r="J120" s="91"/>
      <c r="K120" s="308"/>
      <c r="L120" s="89"/>
      <c r="M120" s="90"/>
      <c r="N120" s="84"/>
      <c r="O120" s="3"/>
      <c r="R120" s="3"/>
      <c r="S120" s="3"/>
      <c r="T120" s="1"/>
      <c r="U120" s="85"/>
      <c r="V120" s="1"/>
    </row>
    <row r="121" spans="1:22" x14ac:dyDescent="0.15">
      <c r="B121" s="311"/>
      <c r="D121" s="1"/>
      <c r="E121" s="1"/>
      <c r="F121" s="1"/>
      <c r="G121" s="1"/>
      <c r="H121" s="3"/>
      <c r="I121" s="83"/>
      <c r="J121" s="84" t="s">
        <v>93</v>
      </c>
      <c r="L121" s="3"/>
      <c r="M121" s="83"/>
      <c r="N121" s="79" t="s">
        <v>216</v>
      </c>
      <c r="O121" s="303"/>
      <c r="P121" s="303"/>
      <c r="Q121" s="77"/>
      <c r="R121" s="77"/>
      <c r="S121" s="77"/>
      <c r="T121" s="80"/>
      <c r="U121" s="81"/>
    </row>
    <row r="122" spans="1:22" ht="13.5" customHeight="1" x14ac:dyDescent="0.15">
      <c r="B122" s="311"/>
      <c r="D122" s="1"/>
      <c r="E122" s="1"/>
      <c r="F122" s="1"/>
      <c r="G122" s="1"/>
      <c r="H122" s="3"/>
      <c r="I122" s="83"/>
      <c r="J122" s="84"/>
      <c r="K122" s="3"/>
      <c r="L122" s="3"/>
      <c r="M122" s="83"/>
      <c r="N122" s="84"/>
      <c r="O122" s="3" t="s">
        <v>219</v>
      </c>
      <c r="R122" s="3"/>
      <c r="S122" s="3"/>
      <c r="T122" s="1"/>
      <c r="U122" s="85"/>
    </row>
    <row r="123" spans="1:22" x14ac:dyDescent="0.15">
      <c r="B123" s="311"/>
      <c r="D123" s="1"/>
      <c r="E123" s="1"/>
      <c r="F123" s="1"/>
      <c r="G123" s="1"/>
      <c r="H123" s="3"/>
      <c r="I123" s="83"/>
      <c r="J123" s="84"/>
      <c r="K123" s="3"/>
      <c r="L123" s="3"/>
      <c r="M123" s="83"/>
      <c r="N123" s="84"/>
      <c r="O123" s="3" t="s">
        <v>220</v>
      </c>
      <c r="R123" s="3"/>
      <c r="S123" s="3"/>
      <c r="T123" s="1"/>
      <c r="U123" s="85"/>
    </row>
    <row r="124" spans="1:22" x14ac:dyDescent="0.15">
      <c r="B124" s="311"/>
      <c r="C124" s="1"/>
      <c r="D124" s="1"/>
      <c r="E124" s="1"/>
      <c r="F124" s="1"/>
      <c r="G124" s="1"/>
      <c r="H124" s="3"/>
      <c r="I124" s="83"/>
      <c r="J124" s="84"/>
      <c r="K124" s="3"/>
      <c r="L124" s="3"/>
      <c r="M124" s="83"/>
      <c r="N124" s="84"/>
      <c r="O124" s="3" t="s">
        <v>221</v>
      </c>
      <c r="R124" s="3"/>
      <c r="S124" s="3"/>
      <c r="T124" s="1"/>
      <c r="U124" s="85"/>
    </row>
    <row r="125" spans="1:22" x14ac:dyDescent="0.15">
      <c r="B125" s="311"/>
      <c r="C125" s="1"/>
      <c r="D125" s="1"/>
      <c r="E125" s="1"/>
      <c r="F125" s="1"/>
      <c r="G125" s="1"/>
      <c r="H125" s="3"/>
      <c r="I125" s="83"/>
      <c r="J125" s="84"/>
      <c r="K125" s="3"/>
      <c r="L125" s="3"/>
      <c r="M125" s="83"/>
      <c r="N125" s="84"/>
      <c r="O125" s="3" t="s">
        <v>807</v>
      </c>
      <c r="R125" s="3"/>
      <c r="S125" s="3"/>
      <c r="T125" s="1"/>
      <c r="U125" s="85"/>
    </row>
    <row r="126" spans="1:22" x14ac:dyDescent="0.15">
      <c r="B126" s="312"/>
      <c r="C126" s="89"/>
      <c r="D126" s="89"/>
      <c r="E126" s="92"/>
      <c r="F126" s="92"/>
      <c r="G126" s="92"/>
      <c r="H126" s="92"/>
      <c r="I126" s="90"/>
      <c r="J126" s="91"/>
      <c r="K126" s="89"/>
      <c r="L126" s="89"/>
      <c r="M126" s="90"/>
      <c r="N126" s="91"/>
      <c r="O126" s="89" t="s">
        <v>808</v>
      </c>
      <c r="P126" s="308"/>
      <c r="Q126" s="308"/>
      <c r="R126" s="89"/>
      <c r="S126" s="89"/>
      <c r="T126" s="92"/>
      <c r="U126" s="93"/>
    </row>
  </sheetData>
  <mergeCells count="5">
    <mergeCell ref="D4:R8"/>
    <mergeCell ref="B105:I105"/>
    <mergeCell ref="J105:M105"/>
    <mergeCell ref="N105:U105"/>
    <mergeCell ref="J113:M113"/>
  </mergeCells>
  <phoneticPr fontId="3"/>
  <printOptions horizontalCentered="1"/>
  <pageMargins left="0.78740157480314965" right="0.39370078740157483" top="0.78740157480314965" bottom="0.59055118110236227" header="0.51181102362204722" footer="0.31496062992125984"/>
  <pageSetup paperSize="9" orientation="portrait" useFirstPageNumber="1" r:id="rId1"/>
  <headerFooter alignWithMargins="0"/>
  <rowBreaks count="1" manualBreakCount="1">
    <brk id="70" max="2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AP68"/>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39" width="2.5" style="112" customWidth="1"/>
    <col min="40" max="41" width="8.5" style="118" customWidth="1"/>
    <col min="42" max="42" width="2.875" style="118" customWidth="1"/>
    <col min="43" max="16384" width="9" style="118"/>
  </cols>
  <sheetData>
    <row r="1" spans="1:42" ht="16.5" customHeight="1" x14ac:dyDescent="0.2">
      <c r="B1" s="117" t="s">
        <v>175</v>
      </c>
      <c r="D1" s="118"/>
      <c r="E1" s="118"/>
      <c r="F1" s="118"/>
      <c r="G1" s="118"/>
      <c r="H1" s="118"/>
      <c r="I1" s="118"/>
      <c r="J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2" ht="16.5" customHeight="1" x14ac:dyDescent="0.15">
      <c r="D2" s="118"/>
      <c r="E2" s="118"/>
      <c r="F2" s="118"/>
      <c r="G2" s="118"/>
      <c r="H2" s="118"/>
      <c r="I2" s="118"/>
      <c r="J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2" ht="17.100000000000001" customHeight="1" x14ac:dyDescent="0.15">
      <c r="A3" s="10" t="s">
        <v>25</v>
      </c>
      <c r="B3" s="11"/>
      <c r="C3" s="47" t="s">
        <v>26</v>
      </c>
      <c r="D3" s="13"/>
      <c r="E3" s="14"/>
      <c r="F3" s="14"/>
      <c r="G3" s="14"/>
      <c r="H3" s="14"/>
      <c r="I3" s="14"/>
      <c r="J3" s="14"/>
      <c r="K3" s="14"/>
      <c r="L3" s="14"/>
      <c r="M3" s="14"/>
      <c r="N3" s="14"/>
      <c r="O3" s="14"/>
      <c r="P3" s="14"/>
      <c r="Q3" s="14"/>
      <c r="R3" s="14"/>
      <c r="S3" s="48"/>
      <c r="T3" s="49" t="s">
        <v>27</v>
      </c>
      <c r="U3" s="49"/>
      <c r="V3" s="14"/>
      <c r="W3" s="14"/>
      <c r="X3" s="14"/>
      <c r="Y3" s="14"/>
      <c r="Z3" s="14"/>
      <c r="AA3" s="14"/>
      <c r="AB3" s="14"/>
      <c r="AC3" s="14"/>
      <c r="AD3" s="14"/>
      <c r="AE3" s="14"/>
      <c r="AF3" s="14"/>
      <c r="AG3" s="14"/>
      <c r="AH3" s="14"/>
      <c r="AI3" s="14"/>
      <c r="AJ3" s="14"/>
      <c r="AK3" s="14"/>
      <c r="AL3" s="14"/>
      <c r="AM3" s="39"/>
      <c r="AN3" s="18" t="s">
        <v>28</v>
      </c>
      <c r="AO3" s="18" t="s">
        <v>29</v>
      </c>
      <c r="AP3" s="19"/>
    </row>
    <row r="4" spans="1:42" ht="17.100000000000001" customHeight="1" x14ac:dyDescent="0.15">
      <c r="A4" s="20" t="s">
        <v>30</v>
      </c>
      <c r="B4" s="21" t="s">
        <v>31</v>
      </c>
      <c r="C4" s="22"/>
      <c r="D4" s="5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40"/>
      <c r="AN4" s="25" t="s">
        <v>14</v>
      </c>
      <c r="AO4" s="51" t="s">
        <v>15</v>
      </c>
      <c r="AP4" s="19"/>
    </row>
    <row r="5" spans="1:42" ht="17.100000000000001" customHeight="1" x14ac:dyDescent="0.15">
      <c r="A5" s="26" t="s">
        <v>107</v>
      </c>
      <c r="B5" s="26">
        <v>1311</v>
      </c>
      <c r="C5" s="72" t="s">
        <v>443</v>
      </c>
      <c r="D5" s="393" t="s">
        <v>356</v>
      </c>
      <c r="E5" s="394"/>
      <c r="F5" s="394"/>
      <c r="G5" s="394"/>
      <c r="H5" s="394"/>
      <c r="I5" s="394"/>
      <c r="J5" s="394"/>
      <c r="K5" s="395"/>
      <c r="L5" s="105" t="s">
        <v>45</v>
      </c>
      <c r="M5" s="15"/>
      <c r="N5" s="15"/>
      <c r="O5" s="255"/>
      <c r="P5" s="255"/>
      <c r="Q5" s="255"/>
      <c r="R5" s="255"/>
      <c r="S5" s="262"/>
      <c r="T5" s="156"/>
      <c r="U5" s="127"/>
      <c r="V5" s="33"/>
      <c r="W5" s="157"/>
      <c r="X5" s="267"/>
      <c r="Y5" s="38"/>
      <c r="Z5" s="33"/>
      <c r="AA5" s="33"/>
      <c r="AB5" s="33"/>
      <c r="AC5" s="33"/>
      <c r="AD5" s="33"/>
      <c r="AE5" s="33"/>
      <c r="AF5" s="33"/>
      <c r="AG5" s="33"/>
      <c r="AH5" s="33"/>
      <c r="AI5" s="33"/>
      <c r="AJ5" s="33"/>
      <c r="AK5" s="33"/>
      <c r="AL5" s="53"/>
      <c r="AM5" s="37"/>
      <c r="AN5" s="55">
        <f>P6</f>
        <v>1798</v>
      </c>
      <c r="AO5" s="30" t="s">
        <v>32</v>
      </c>
    </row>
    <row r="6" spans="1:42" ht="17.100000000000001" customHeight="1" x14ac:dyDescent="0.15">
      <c r="A6" s="26" t="s">
        <v>107</v>
      </c>
      <c r="B6" s="26">
        <v>1312</v>
      </c>
      <c r="C6" s="72" t="s">
        <v>444</v>
      </c>
      <c r="D6" s="396"/>
      <c r="E6" s="397"/>
      <c r="F6" s="397"/>
      <c r="G6" s="397"/>
      <c r="H6" s="397"/>
      <c r="I6" s="397"/>
      <c r="J6" s="397"/>
      <c r="K6" s="398"/>
      <c r="L6" s="60"/>
      <c r="M6" s="113"/>
      <c r="N6" s="113"/>
      <c r="O6" s="271"/>
      <c r="P6" s="463">
        <f>'通所型（独自１）'!P7</f>
        <v>1798</v>
      </c>
      <c r="Q6" s="464"/>
      <c r="R6" s="113" t="s">
        <v>15</v>
      </c>
      <c r="S6" s="272"/>
      <c r="T6" s="131" t="s">
        <v>338</v>
      </c>
      <c r="U6" s="127"/>
      <c r="V6" s="33"/>
      <c r="W6" s="157"/>
      <c r="X6" s="267"/>
      <c r="Y6" s="38"/>
      <c r="Z6" s="33"/>
      <c r="AA6" s="33"/>
      <c r="AB6" s="33"/>
      <c r="AC6" s="33"/>
      <c r="AD6" s="33"/>
      <c r="AE6" s="33"/>
      <c r="AF6" s="33"/>
      <c r="AG6" s="403">
        <f>'通所型（独自１）'!AG7:AH7</f>
        <v>59</v>
      </c>
      <c r="AH6" s="401"/>
      <c r="AI6" s="33" t="s">
        <v>15</v>
      </c>
      <c r="AJ6" s="33"/>
      <c r="AK6" s="33"/>
      <c r="AL6" s="53"/>
      <c r="AM6" s="37"/>
      <c r="AN6" s="55">
        <f t="shared" ref="AN6:AN10" si="0">AG6</f>
        <v>59</v>
      </c>
      <c r="AO6" s="30" t="s">
        <v>24</v>
      </c>
    </row>
    <row r="7" spans="1:42" ht="17.100000000000001" customHeight="1" x14ac:dyDescent="0.15">
      <c r="A7" s="26" t="s">
        <v>107</v>
      </c>
      <c r="B7" s="26">
        <v>1321</v>
      </c>
      <c r="C7" s="72" t="s">
        <v>445</v>
      </c>
      <c r="D7" s="263"/>
      <c r="E7" s="264"/>
      <c r="F7" s="264"/>
      <c r="G7" s="264"/>
      <c r="H7" s="264"/>
      <c r="I7" s="264"/>
      <c r="J7" s="264"/>
      <c r="K7" s="265"/>
      <c r="L7" s="105" t="s">
        <v>39</v>
      </c>
      <c r="M7" s="15"/>
      <c r="N7" s="15"/>
      <c r="O7" s="255"/>
      <c r="P7" s="255"/>
      <c r="Q7" s="255"/>
      <c r="R7" s="255"/>
      <c r="S7" s="262"/>
      <c r="T7" s="156"/>
      <c r="U7" s="127"/>
      <c r="V7" s="33"/>
      <c r="W7" s="157"/>
      <c r="X7" s="267"/>
      <c r="Y7" s="38"/>
      <c r="Z7" s="33"/>
      <c r="AA7" s="33"/>
      <c r="AB7" s="33"/>
      <c r="AC7" s="33"/>
      <c r="AD7" s="33"/>
      <c r="AE7" s="33"/>
      <c r="AF7" s="33"/>
      <c r="AG7" s="33"/>
      <c r="AH7" s="33"/>
      <c r="AI7" s="33"/>
      <c r="AJ7" s="33"/>
      <c r="AK7" s="33"/>
      <c r="AL7" s="53"/>
      <c r="AM7" s="37"/>
      <c r="AN7" s="55">
        <f>P8</f>
        <v>3621</v>
      </c>
      <c r="AO7" s="30" t="s">
        <v>32</v>
      </c>
    </row>
    <row r="8" spans="1:42" ht="17.100000000000001" customHeight="1" x14ac:dyDescent="0.15">
      <c r="A8" s="26" t="s">
        <v>107</v>
      </c>
      <c r="B8" s="26">
        <v>1322</v>
      </c>
      <c r="C8" s="72" t="s">
        <v>446</v>
      </c>
      <c r="D8" s="270"/>
      <c r="E8" s="271"/>
      <c r="F8" s="271"/>
      <c r="G8" s="271"/>
      <c r="H8" s="271"/>
      <c r="I8" s="271"/>
      <c r="J8" s="271"/>
      <c r="K8" s="272"/>
      <c r="L8" s="60"/>
      <c r="M8" s="113"/>
      <c r="N8" s="113"/>
      <c r="O8" s="271"/>
      <c r="P8" s="463">
        <f>'通所型（独自１）'!P9</f>
        <v>3621</v>
      </c>
      <c r="Q8" s="464"/>
      <c r="R8" s="113" t="s">
        <v>15</v>
      </c>
      <c r="S8" s="272"/>
      <c r="T8" s="131" t="s">
        <v>338</v>
      </c>
      <c r="U8" s="127"/>
      <c r="V8" s="33"/>
      <c r="W8" s="157"/>
      <c r="X8" s="267"/>
      <c r="Y8" s="38"/>
      <c r="Z8" s="33"/>
      <c r="AA8" s="33"/>
      <c r="AB8" s="33"/>
      <c r="AC8" s="33"/>
      <c r="AD8" s="33"/>
      <c r="AE8" s="33"/>
      <c r="AF8" s="33"/>
      <c r="AG8" s="403">
        <f>'通所型（独自１）'!AG9:AH9</f>
        <v>119</v>
      </c>
      <c r="AH8" s="401"/>
      <c r="AI8" s="33" t="s">
        <v>15</v>
      </c>
      <c r="AJ8" s="33"/>
      <c r="AK8" s="33"/>
      <c r="AL8" s="53"/>
      <c r="AM8" s="37"/>
      <c r="AN8" s="55">
        <f t="shared" si="0"/>
        <v>119</v>
      </c>
      <c r="AO8" s="30" t="s">
        <v>24</v>
      </c>
    </row>
    <row r="9" spans="1:42" ht="17.100000000000001" customHeight="1" x14ac:dyDescent="0.15">
      <c r="A9" s="26" t="s">
        <v>107</v>
      </c>
      <c r="B9" s="26">
        <v>1313</v>
      </c>
      <c r="C9" s="72" t="s">
        <v>447</v>
      </c>
      <c r="D9" s="393" t="s">
        <v>357</v>
      </c>
      <c r="E9" s="394"/>
      <c r="F9" s="394"/>
      <c r="G9" s="394"/>
      <c r="H9" s="394"/>
      <c r="I9" s="394"/>
      <c r="J9" s="394"/>
      <c r="K9" s="395"/>
      <c r="L9" s="52" t="s">
        <v>45</v>
      </c>
      <c r="M9" s="33"/>
      <c r="N9" s="33"/>
      <c r="O9" s="127"/>
      <c r="P9" s="127"/>
      <c r="Q9" s="127"/>
      <c r="R9" s="127"/>
      <c r="S9" s="38" t="s">
        <v>108</v>
      </c>
      <c r="T9" s="266"/>
      <c r="U9" s="266"/>
      <c r="V9" s="266"/>
      <c r="W9" s="266"/>
      <c r="X9" s="266"/>
      <c r="Y9" s="266"/>
      <c r="Z9" s="266"/>
      <c r="AA9" s="33"/>
      <c r="AB9" s="33"/>
      <c r="AC9" s="33"/>
      <c r="AD9" s="33"/>
      <c r="AE9" s="33"/>
      <c r="AF9" s="33"/>
      <c r="AG9" s="403">
        <f>'通所型（独自１）'!AG10:AH10</f>
        <v>436</v>
      </c>
      <c r="AH9" s="401"/>
      <c r="AI9" s="33" t="s">
        <v>15</v>
      </c>
      <c r="AJ9" s="33"/>
      <c r="AK9" s="33"/>
      <c r="AL9" s="53"/>
      <c r="AM9" s="37"/>
      <c r="AN9" s="55">
        <f t="shared" si="0"/>
        <v>436</v>
      </c>
      <c r="AO9" s="30" t="s">
        <v>79</v>
      </c>
    </row>
    <row r="10" spans="1:42" ht="17.100000000000001" customHeight="1" x14ac:dyDescent="0.15">
      <c r="A10" s="26" t="s">
        <v>107</v>
      </c>
      <c r="B10" s="26">
        <v>1323</v>
      </c>
      <c r="C10" s="72" t="s">
        <v>448</v>
      </c>
      <c r="D10" s="451"/>
      <c r="E10" s="452"/>
      <c r="F10" s="452"/>
      <c r="G10" s="452"/>
      <c r="H10" s="452"/>
      <c r="I10" s="452"/>
      <c r="J10" s="452"/>
      <c r="K10" s="453"/>
      <c r="L10" s="52" t="s">
        <v>39</v>
      </c>
      <c r="M10" s="33"/>
      <c r="N10" s="33"/>
      <c r="O10" s="127"/>
      <c r="P10" s="127"/>
      <c r="Q10" s="127"/>
      <c r="R10" s="127"/>
      <c r="S10" s="38" t="s">
        <v>332</v>
      </c>
      <c r="T10" s="191"/>
      <c r="U10" s="191"/>
      <c r="V10" s="191"/>
      <c r="W10" s="191"/>
      <c r="X10" s="191"/>
      <c r="Y10" s="191"/>
      <c r="Z10" s="191"/>
      <c r="AA10" s="33"/>
      <c r="AB10" s="33"/>
      <c r="AC10" s="33"/>
      <c r="AD10" s="33"/>
      <c r="AE10" s="33"/>
      <c r="AF10" s="33"/>
      <c r="AG10" s="403">
        <f>'通所型（独自１）'!AG11:AH11</f>
        <v>447</v>
      </c>
      <c r="AH10" s="401"/>
      <c r="AI10" s="33" t="s">
        <v>15</v>
      </c>
      <c r="AJ10" s="33"/>
      <c r="AK10" s="33"/>
      <c r="AL10" s="53"/>
      <c r="AM10" s="37"/>
      <c r="AN10" s="55">
        <f t="shared" si="0"/>
        <v>447</v>
      </c>
      <c r="AO10" s="115"/>
    </row>
    <row r="11" spans="1:42" ht="17.100000000000001" customHeight="1" x14ac:dyDescent="0.15">
      <c r="A11" s="26" t="s">
        <v>107</v>
      </c>
      <c r="B11" s="26" t="s">
        <v>526</v>
      </c>
      <c r="C11" s="70" t="s">
        <v>657</v>
      </c>
      <c r="D11" s="27"/>
      <c r="E11" s="394" t="s">
        <v>322</v>
      </c>
      <c r="F11" s="394"/>
      <c r="G11" s="394"/>
      <c r="H11" s="394"/>
      <c r="I11" s="394"/>
      <c r="J11" s="394"/>
      <c r="K11" s="395"/>
      <c r="L11" s="433" t="s">
        <v>359</v>
      </c>
      <c r="M11" s="434"/>
      <c r="N11" s="434"/>
      <c r="O11" s="434"/>
      <c r="P11" s="434"/>
      <c r="Q11" s="435"/>
      <c r="R11" s="442" t="s">
        <v>45</v>
      </c>
      <c r="S11" s="443"/>
      <c r="T11" s="443"/>
      <c r="U11" s="443"/>
      <c r="V11" s="443"/>
      <c r="W11" s="443"/>
      <c r="X11" s="444"/>
      <c r="Y11" s="273"/>
      <c r="Z11" s="273"/>
      <c r="AA11" s="273"/>
      <c r="AB11" s="33"/>
      <c r="AC11" s="33"/>
      <c r="AD11" s="33"/>
      <c r="AE11" s="33"/>
      <c r="AF11" s="33"/>
      <c r="AG11" s="401">
        <f>ROUND($P$6*0.01,0)</f>
        <v>18</v>
      </c>
      <c r="AH11" s="401"/>
      <c r="AI11" s="273"/>
      <c r="AJ11" s="33" t="s">
        <v>320</v>
      </c>
      <c r="AK11" s="274"/>
      <c r="AL11" s="34"/>
      <c r="AM11" s="37"/>
      <c r="AN11" s="55">
        <f>-AG11</f>
        <v>-18</v>
      </c>
      <c r="AO11" s="30" t="s">
        <v>32</v>
      </c>
    </row>
    <row r="12" spans="1:42" ht="17.100000000000001" customHeight="1" x14ac:dyDescent="0.15">
      <c r="A12" s="26" t="s">
        <v>107</v>
      </c>
      <c r="B12" s="26" t="s">
        <v>520</v>
      </c>
      <c r="C12" s="70" t="s">
        <v>658</v>
      </c>
      <c r="D12" s="31"/>
      <c r="E12" s="397"/>
      <c r="F12" s="397"/>
      <c r="G12" s="397"/>
      <c r="H12" s="397"/>
      <c r="I12" s="397"/>
      <c r="J12" s="397"/>
      <c r="K12" s="398"/>
      <c r="L12" s="439"/>
      <c r="M12" s="440"/>
      <c r="N12" s="440"/>
      <c r="O12" s="440"/>
      <c r="P12" s="440"/>
      <c r="Q12" s="441"/>
      <c r="R12" s="445"/>
      <c r="S12" s="446"/>
      <c r="T12" s="446"/>
      <c r="U12" s="446"/>
      <c r="V12" s="446"/>
      <c r="W12" s="446"/>
      <c r="X12" s="447"/>
      <c r="Y12" s="130" t="s">
        <v>338</v>
      </c>
      <c r="Z12" s="130"/>
      <c r="AA12" s="130"/>
      <c r="AB12" s="33"/>
      <c r="AC12" s="33"/>
      <c r="AD12" s="33"/>
      <c r="AE12" s="33"/>
      <c r="AF12" s="33"/>
      <c r="AG12" s="401">
        <f>ROUND($AG$6*0.01,0)</f>
        <v>1</v>
      </c>
      <c r="AH12" s="401"/>
      <c r="AI12" s="273"/>
      <c r="AJ12" s="33" t="s">
        <v>320</v>
      </c>
      <c r="AK12" s="274"/>
      <c r="AL12" s="34"/>
      <c r="AM12" s="37"/>
      <c r="AN12" s="55">
        <f t="shared" ref="AN12:AN22" si="1">-AG12</f>
        <v>-1</v>
      </c>
      <c r="AO12" s="30" t="s">
        <v>24</v>
      </c>
    </row>
    <row r="13" spans="1:42" ht="17.100000000000001" customHeight="1" x14ac:dyDescent="0.15">
      <c r="A13" s="26" t="s">
        <v>107</v>
      </c>
      <c r="B13" s="26" t="s">
        <v>521</v>
      </c>
      <c r="C13" s="70" t="s">
        <v>659</v>
      </c>
      <c r="D13" s="31"/>
      <c r="E13" s="397"/>
      <c r="F13" s="397"/>
      <c r="G13" s="397"/>
      <c r="H13" s="397"/>
      <c r="I13" s="397"/>
      <c r="J13" s="397"/>
      <c r="K13" s="398"/>
      <c r="L13" s="276"/>
      <c r="M13" s="277"/>
      <c r="N13" s="277"/>
      <c r="O13" s="277"/>
      <c r="P13" s="277"/>
      <c r="Q13" s="278"/>
      <c r="R13" s="442" t="s">
        <v>39</v>
      </c>
      <c r="S13" s="443"/>
      <c r="T13" s="443"/>
      <c r="U13" s="443"/>
      <c r="V13" s="443"/>
      <c r="W13" s="443"/>
      <c r="X13" s="444"/>
      <c r="Y13" s="273"/>
      <c r="Z13" s="273"/>
      <c r="AA13" s="273"/>
      <c r="AB13" s="33"/>
      <c r="AC13" s="33"/>
      <c r="AD13" s="33"/>
      <c r="AE13" s="33"/>
      <c r="AF13" s="33"/>
      <c r="AG13" s="401">
        <f>ROUND($P$8*0.01,0)</f>
        <v>36</v>
      </c>
      <c r="AH13" s="401"/>
      <c r="AI13" s="273"/>
      <c r="AJ13" s="33" t="s">
        <v>320</v>
      </c>
      <c r="AK13" s="274"/>
      <c r="AL13" s="34"/>
      <c r="AM13" s="37"/>
      <c r="AN13" s="55">
        <f t="shared" si="1"/>
        <v>-36</v>
      </c>
      <c r="AO13" s="30" t="s">
        <v>32</v>
      </c>
    </row>
    <row r="14" spans="1:42" ht="17.100000000000001" customHeight="1" x14ac:dyDescent="0.15">
      <c r="A14" s="26" t="s">
        <v>107</v>
      </c>
      <c r="B14" s="26" t="s">
        <v>522</v>
      </c>
      <c r="C14" s="70" t="s">
        <v>660</v>
      </c>
      <c r="D14" s="31"/>
      <c r="E14" s="32"/>
      <c r="F14" s="32"/>
      <c r="G14" s="32"/>
      <c r="H14" s="32"/>
      <c r="I14" s="32"/>
      <c r="J14" s="32"/>
      <c r="K14" s="278"/>
      <c r="L14" s="276"/>
      <c r="M14" s="277"/>
      <c r="N14" s="277"/>
      <c r="O14" s="277"/>
      <c r="P14" s="277"/>
      <c r="Q14" s="278"/>
      <c r="R14" s="445"/>
      <c r="S14" s="446"/>
      <c r="T14" s="446"/>
      <c r="U14" s="446"/>
      <c r="V14" s="446"/>
      <c r="W14" s="446"/>
      <c r="X14" s="447"/>
      <c r="Y14" s="130" t="s">
        <v>338</v>
      </c>
      <c r="Z14" s="130"/>
      <c r="AA14" s="130"/>
      <c r="AB14" s="33"/>
      <c r="AC14" s="33"/>
      <c r="AD14" s="33"/>
      <c r="AE14" s="33"/>
      <c r="AF14" s="33"/>
      <c r="AG14" s="401">
        <f>ROUND($AG$8*0.01,0)</f>
        <v>1</v>
      </c>
      <c r="AH14" s="401"/>
      <c r="AI14" s="273"/>
      <c r="AJ14" s="33" t="s">
        <v>320</v>
      </c>
      <c r="AK14" s="274"/>
      <c r="AL14" s="34"/>
      <c r="AM14" s="37"/>
      <c r="AN14" s="55">
        <f t="shared" si="1"/>
        <v>-1</v>
      </c>
      <c r="AO14" s="30" t="s">
        <v>24</v>
      </c>
    </row>
    <row r="15" spans="1:42" ht="17.100000000000001" customHeight="1" x14ac:dyDescent="0.15">
      <c r="A15" s="26" t="s">
        <v>107</v>
      </c>
      <c r="B15" s="26" t="s">
        <v>523</v>
      </c>
      <c r="C15" s="70" t="s">
        <v>661</v>
      </c>
      <c r="D15" s="31"/>
      <c r="E15" s="32"/>
      <c r="F15" s="32"/>
      <c r="G15" s="32"/>
      <c r="H15" s="32"/>
      <c r="I15" s="32"/>
      <c r="J15" s="32"/>
      <c r="K15" s="278"/>
      <c r="L15" s="433" t="s">
        <v>360</v>
      </c>
      <c r="M15" s="434"/>
      <c r="N15" s="434"/>
      <c r="O15" s="434"/>
      <c r="P15" s="434"/>
      <c r="Q15" s="435"/>
      <c r="R15" s="449" t="s">
        <v>45</v>
      </c>
      <c r="S15" s="450"/>
      <c r="T15" s="450"/>
      <c r="U15" s="450"/>
      <c r="V15" s="450"/>
      <c r="W15" s="450"/>
      <c r="X15" s="450"/>
      <c r="Y15" s="450"/>
      <c r="Z15" s="450"/>
      <c r="AA15" s="450"/>
      <c r="AB15" s="33"/>
      <c r="AC15" s="33"/>
      <c r="AD15" s="33"/>
      <c r="AE15" s="33"/>
      <c r="AF15" s="33"/>
      <c r="AG15" s="401">
        <f>ROUND($AG$9*0.01,0)</f>
        <v>4</v>
      </c>
      <c r="AH15" s="401"/>
      <c r="AI15" s="273"/>
      <c r="AJ15" s="33" t="s">
        <v>320</v>
      </c>
      <c r="AK15" s="274"/>
      <c r="AL15" s="34"/>
      <c r="AM15" s="37"/>
      <c r="AN15" s="55">
        <f t="shared" si="1"/>
        <v>-4</v>
      </c>
      <c r="AO15" s="30" t="s">
        <v>79</v>
      </c>
    </row>
    <row r="16" spans="1:42" ht="17.100000000000001" customHeight="1" x14ac:dyDescent="0.15">
      <c r="A16" s="26" t="s">
        <v>107</v>
      </c>
      <c r="B16" s="26" t="s">
        <v>524</v>
      </c>
      <c r="C16" s="70" t="s">
        <v>662</v>
      </c>
      <c r="D16" s="114"/>
      <c r="E16" s="113"/>
      <c r="F16" s="113"/>
      <c r="G16" s="113"/>
      <c r="H16" s="113"/>
      <c r="I16" s="113"/>
      <c r="J16" s="113"/>
      <c r="K16" s="275"/>
      <c r="L16" s="436"/>
      <c r="M16" s="437"/>
      <c r="N16" s="437"/>
      <c r="O16" s="437"/>
      <c r="P16" s="437"/>
      <c r="Q16" s="438"/>
      <c r="R16" s="449" t="s">
        <v>39</v>
      </c>
      <c r="S16" s="450"/>
      <c r="T16" s="450"/>
      <c r="U16" s="450"/>
      <c r="V16" s="450"/>
      <c r="W16" s="450"/>
      <c r="X16" s="450"/>
      <c r="Y16" s="450"/>
      <c r="Z16" s="450"/>
      <c r="AA16" s="450"/>
      <c r="AB16" s="33"/>
      <c r="AC16" s="33"/>
      <c r="AD16" s="33"/>
      <c r="AE16" s="33"/>
      <c r="AF16" s="33"/>
      <c r="AG16" s="401">
        <f>ROUND($AG$10*0.01,0)</f>
        <v>4</v>
      </c>
      <c r="AH16" s="401"/>
      <c r="AI16" s="273"/>
      <c r="AJ16" s="33" t="s">
        <v>320</v>
      </c>
      <c r="AK16" s="274"/>
      <c r="AL16" s="34"/>
      <c r="AM16" s="37"/>
      <c r="AN16" s="55">
        <f t="shared" si="1"/>
        <v>-4</v>
      </c>
      <c r="AO16" s="43"/>
    </row>
    <row r="17" spans="1:41" ht="17.100000000000001" customHeight="1" x14ac:dyDescent="0.15">
      <c r="A17" s="26" t="s">
        <v>107</v>
      </c>
      <c r="B17" s="26" t="s">
        <v>555</v>
      </c>
      <c r="C17" s="70" t="s">
        <v>663</v>
      </c>
      <c r="D17" s="27"/>
      <c r="E17" s="394" t="s">
        <v>324</v>
      </c>
      <c r="F17" s="394"/>
      <c r="G17" s="394"/>
      <c r="H17" s="394"/>
      <c r="I17" s="394"/>
      <c r="J17" s="394"/>
      <c r="K17" s="395"/>
      <c r="L17" s="433" t="s">
        <v>359</v>
      </c>
      <c r="M17" s="434"/>
      <c r="N17" s="434"/>
      <c r="O17" s="434"/>
      <c r="P17" s="434"/>
      <c r="Q17" s="435"/>
      <c r="R17" s="442" t="s">
        <v>45</v>
      </c>
      <c r="S17" s="443"/>
      <c r="T17" s="443"/>
      <c r="U17" s="443"/>
      <c r="V17" s="443"/>
      <c r="W17" s="443"/>
      <c r="X17" s="444"/>
      <c r="Y17" s="273"/>
      <c r="Z17" s="273"/>
      <c r="AA17" s="273"/>
      <c r="AB17" s="33"/>
      <c r="AC17" s="33"/>
      <c r="AD17" s="33"/>
      <c r="AE17" s="33"/>
      <c r="AF17" s="33"/>
      <c r="AG17" s="401">
        <f>ROUND($P$6*0.01,0)</f>
        <v>18</v>
      </c>
      <c r="AH17" s="401"/>
      <c r="AI17" s="273"/>
      <c r="AJ17" s="33" t="s">
        <v>320</v>
      </c>
      <c r="AK17" s="274"/>
      <c r="AL17" s="34"/>
      <c r="AM17" s="37"/>
      <c r="AN17" s="55">
        <f t="shared" si="1"/>
        <v>-18</v>
      </c>
      <c r="AO17" s="30" t="s">
        <v>32</v>
      </c>
    </row>
    <row r="18" spans="1:41" ht="17.100000000000001" customHeight="1" x14ac:dyDescent="0.15">
      <c r="A18" s="26" t="s">
        <v>107</v>
      </c>
      <c r="B18" s="26" t="s">
        <v>556</v>
      </c>
      <c r="C18" s="70" t="s">
        <v>664</v>
      </c>
      <c r="D18" s="31"/>
      <c r="E18" s="397"/>
      <c r="F18" s="397"/>
      <c r="G18" s="397"/>
      <c r="H18" s="397"/>
      <c r="I18" s="397"/>
      <c r="J18" s="397"/>
      <c r="K18" s="398"/>
      <c r="L18" s="439"/>
      <c r="M18" s="440"/>
      <c r="N18" s="440"/>
      <c r="O18" s="440"/>
      <c r="P18" s="440"/>
      <c r="Q18" s="441"/>
      <c r="R18" s="445"/>
      <c r="S18" s="446"/>
      <c r="T18" s="446"/>
      <c r="U18" s="446"/>
      <c r="V18" s="446"/>
      <c r="W18" s="446"/>
      <c r="X18" s="447"/>
      <c r="Y18" s="130" t="s">
        <v>338</v>
      </c>
      <c r="Z18" s="130"/>
      <c r="AA18" s="130"/>
      <c r="AB18" s="33"/>
      <c r="AC18" s="33"/>
      <c r="AD18" s="33"/>
      <c r="AE18" s="33"/>
      <c r="AF18" s="33"/>
      <c r="AG18" s="401">
        <f>ROUND($AG$6*0.01,0)</f>
        <v>1</v>
      </c>
      <c r="AH18" s="401"/>
      <c r="AI18" s="273"/>
      <c r="AJ18" s="33" t="s">
        <v>320</v>
      </c>
      <c r="AK18" s="274"/>
      <c r="AL18" s="34"/>
      <c r="AM18" s="37"/>
      <c r="AN18" s="55">
        <f t="shared" si="1"/>
        <v>-1</v>
      </c>
      <c r="AO18" s="30" t="s">
        <v>24</v>
      </c>
    </row>
    <row r="19" spans="1:41" ht="17.100000000000001" customHeight="1" x14ac:dyDescent="0.15">
      <c r="A19" s="26" t="s">
        <v>107</v>
      </c>
      <c r="B19" s="26" t="s">
        <v>557</v>
      </c>
      <c r="C19" s="70" t="s">
        <v>665</v>
      </c>
      <c r="D19" s="31"/>
      <c r="E19" s="397"/>
      <c r="F19" s="397"/>
      <c r="G19" s="397"/>
      <c r="H19" s="397"/>
      <c r="I19" s="397"/>
      <c r="J19" s="397"/>
      <c r="K19" s="398"/>
      <c r="L19" s="276"/>
      <c r="M19" s="277"/>
      <c r="N19" s="277"/>
      <c r="O19" s="277"/>
      <c r="P19" s="277"/>
      <c r="Q19" s="278"/>
      <c r="R19" s="442" t="s">
        <v>39</v>
      </c>
      <c r="S19" s="443"/>
      <c r="T19" s="443"/>
      <c r="U19" s="443"/>
      <c r="V19" s="443"/>
      <c r="W19" s="443"/>
      <c r="X19" s="444"/>
      <c r="Y19" s="273"/>
      <c r="Z19" s="273"/>
      <c r="AA19" s="273"/>
      <c r="AB19" s="33"/>
      <c r="AC19" s="33"/>
      <c r="AD19" s="33"/>
      <c r="AE19" s="33"/>
      <c r="AF19" s="33"/>
      <c r="AG19" s="401">
        <f>ROUND($P$8*0.01,0)</f>
        <v>36</v>
      </c>
      <c r="AH19" s="401"/>
      <c r="AI19" s="273"/>
      <c r="AJ19" s="33" t="s">
        <v>320</v>
      </c>
      <c r="AK19" s="274"/>
      <c r="AL19" s="34"/>
      <c r="AM19" s="37"/>
      <c r="AN19" s="55">
        <f t="shared" si="1"/>
        <v>-36</v>
      </c>
      <c r="AO19" s="30" t="s">
        <v>32</v>
      </c>
    </row>
    <row r="20" spans="1:41" ht="17.100000000000001" customHeight="1" x14ac:dyDescent="0.15">
      <c r="A20" s="26" t="s">
        <v>107</v>
      </c>
      <c r="B20" s="26" t="s">
        <v>558</v>
      </c>
      <c r="C20" s="70" t="s">
        <v>666</v>
      </c>
      <c r="D20" s="31"/>
      <c r="E20" s="32"/>
      <c r="F20" s="32"/>
      <c r="G20" s="32"/>
      <c r="H20" s="32"/>
      <c r="I20" s="32"/>
      <c r="J20" s="32"/>
      <c r="K20" s="278"/>
      <c r="L20" s="276"/>
      <c r="M20" s="277"/>
      <c r="N20" s="277"/>
      <c r="O20" s="277"/>
      <c r="P20" s="277"/>
      <c r="Q20" s="278"/>
      <c r="R20" s="445"/>
      <c r="S20" s="446"/>
      <c r="T20" s="446"/>
      <c r="U20" s="446"/>
      <c r="V20" s="446"/>
      <c r="W20" s="446"/>
      <c r="X20" s="447"/>
      <c r="Y20" s="130" t="s">
        <v>338</v>
      </c>
      <c r="Z20" s="130"/>
      <c r="AA20" s="130"/>
      <c r="AB20" s="33"/>
      <c r="AC20" s="33"/>
      <c r="AD20" s="33"/>
      <c r="AE20" s="33"/>
      <c r="AF20" s="33"/>
      <c r="AG20" s="401">
        <f>ROUND($AG$8*0.01,0)</f>
        <v>1</v>
      </c>
      <c r="AH20" s="401"/>
      <c r="AI20" s="273"/>
      <c r="AJ20" s="33" t="s">
        <v>320</v>
      </c>
      <c r="AK20" s="274"/>
      <c r="AL20" s="34"/>
      <c r="AM20" s="37"/>
      <c r="AN20" s="55">
        <f t="shared" si="1"/>
        <v>-1</v>
      </c>
      <c r="AO20" s="30" t="s">
        <v>24</v>
      </c>
    </row>
    <row r="21" spans="1:41" ht="17.100000000000001" customHeight="1" x14ac:dyDescent="0.15">
      <c r="A21" s="26" t="s">
        <v>107</v>
      </c>
      <c r="B21" s="26" t="s">
        <v>559</v>
      </c>
      <c r="C21" s="70" t="s">
        <v>667</v>
      </c>
      <c r="D21" s="31"/>
      <c r="E21" s="32"/>
      <c r="F21" s="32"/>
      <c r="G21" s="32"/>
      <c r="H21" s="32"/>
      <c r="I21" s="32"/>
      <c r="J21" s="32"/>
      <c r="K21" s="278"/>
      <c r="L21" s="433" t="s">
        <v>360</v>
      </c>
      <c r="M21" s="434"/>
      <c r="N21" s="434"/>
      <c r="O21" s="434"/>
      <c r="P21" s="434"/>
      <c r="Q21" s="435"/>
      <c r="R21" s="449" t="s">
        <v>45</v>
      </c>
      <c r="S21" s="450"/>
      <c r="T21" s="450"/>
      <c r="U21" s="450"/>
      <c r="V21" s="450"/>
      <c r="W21" s="450"/>
      <c r="X21" s="450"/>
      <c r="Y21" s="450"/>
      <c r="Z21" s="450"/>
      <c r="AA21" s="450"/>
      <c r="AB21" s="273"/>
      <c r="AC21" s="273"/>
      <c r="AD21" s="273"/>
      <c r="AE21" s="273"/>
      <c r="AF21" s="273"/>
      <c r="AG21" s="401">
        <f>ROUND($AG$9*0.01,0)</f>
        <v>4</v>
      </c>
      <c r="AH21" s="401"/>
      <c r="AI21" s="273"/>
      <c r="AJ21" s="33" t="s">
        <v>320</v>
      </c>
      <c r="AK21" s="274"/>
      <c r="AL21" s="34"/>
      <c r="AM21" s="37"/>
      <c r="AN21" s="55">
        <f t="shared" si="1"/>
        <v>-4</v>
      </c>
      <c r="AO21" s="30" t="s">
        <v>79</v>
      </c>
    </row>
    <row r="22" spans="1:41" ht="17.100000000000001" customHeight="1" x14ac:dyDescent="0.15">
      <c r="A22" s="26" t="s">
        <v>107</v>
      </c>
      <c r="B22" s="26" t="s">
        <v>560</v>
      </c>
      <c r="C22" s="70" t="s">
        <v>668</v>
      </c>
      <c r="D22" s="114"/>
      <c r="E22" s="113"/>
      <c r="F22" s="113"/>
      <c r="G22" s="113"/>
      <c r="H22" s="113"/>
      <c r="I22" s="113"/>
      <c r="J22" s="113"/>
      <c r="K22" s="275"/>
      <c r="L22" s="436"/>
      <c r="M22" s="437"/>
      <c r="N22" s="437"/>
      <c r="O22" s="437"/>
      <c r="P22" s="437"/>
      <c r="Q22" s="438"/>
      <c r="R22" s="449" t="s">
        <v>39</v>
      </c>
      <c r="S22" s="450"/>
      <c r="T22" s="450"/>
      <c r="U22" s="450"/>
      <c r="V22" s="450"/>
      <c r="W22" s="450"/>
      <c r="X22" s="450"/>
      <c r="Y22" s="450"/>
      <c r="Z22" s="450"/>
      <c r="AA22" s="450"/>
      <c r="AB22" s="273"/>
      <c r="AC22" s="273"/>
      <c r="AD22" s="273"/>
      <c r="AE22" s="273"/>
      <c r="AF22" s="273"/>
      <c r="AG22" s="401">
        <f>ROUND($AG$10*0.01,0)</f>
        <v>4</v>
      </c>
      <c r="AH22" s="401"/>
      <c r="AI22" s="273"/>
      <c r="AJ22" s="33" t="s">
        <v>320</v>
      </c>
      <c r="AK22" s="274"/>
      <c r="AL22" s="34"/>
      <c r="AM22" s="37"/>
      <c r="AN22" s="55">
        <f t="shared" si="1"/>
        <v>-4</v>
      </c>
      <c r="AO22" s="43"/>
    </row>
    <row r="23" spans="1:41" ht="17.100000000000001" customHeight="1" x14ac:dyDescent="0.15">
      <c r="A23" s="26" t="s">
        <v>107</v>
      </c>
      <c r="B23" s="26">
        <v>6135</v>
      </c>
      <c r="C23" s="72" t="s">
        <v>150</v>
      </c>
      <c r="D23" s="73"/>
      <c r="E23" s="457" t="s">
        <v>111</v>
      </c>
      <c r="F23" s="457"/>
      <c r="G23" s="457"/>
      <c r="H23" s="457"/>
      <c r="I23" s="457"/>
      <c r="J23" s="457"/>
      <c r="K23" s="458"/>
      <c r="L23" s="434" t="s">
        <v>359</v>
      </c>
      <c r="M23" s="434"/>
      <c r="N23" s="434"/>
      <c r="O23" s="434"/>
      <c r="P23" s="434"/>
      <c r="Q23" s="435"/>
      <c r="R23" s="52" t="s">
        <v>45</v>
      </c>
      <c r="S23" s="259"/>
      <c r="T23" s="38"/>
      <c r="U23" s="38"/>
      <c r="V23" s="38"/>
      <c r="W23" s="54"/>
      <c r="X23" s="33"/>
      <c r="Y23" s="33"/>
      <c r="Z23" s="33"/>
      <c r="AA23" s="33"/>
      <c r="AB23" s="33"/>
      <c r="AC23" s="33"/>
      <c r="AD23" s="33"/>
      <c r="AE23" s="33"/>
      <c r="AF23" s="33"/>
      <c r="AG23" s="403">
        <f>'通所型（独自１）'!AG27:AH27</f>
        <v>376</v>
      </c>
      <c r="AH23" s="401"/>
      <c r="AI23" s="33" t="s">
        <v>34</v>
      </c>
      <c r="AJ23" s="33"/>
      <c r="AK23" s="33"/>
      <c r="AL23" s="53"/>
      <c r="AM23" s="37"/>
      <c r="AN23" s="55">
        <f>-AG23</f>
        <v>-376</v>
      </c>
      <c r="AO23" s="30" t="s">
        <v>32</v>
      </c>
    </row>
    <row r="24" spans="1:41" ht="17.100000000000001" customHeight="1" x14ac:dyDescent="0.15">
      <c r="A24" s="26" t="s">
        <v>107</v>
      </c>
      <c r="B24" s="26">
        <v>6136</v>
      </c>
      <c r="C24" s="72" t="s">
        <v>151</v>
      </c>
      <c r="D24" s="158"/>
      <c r="E24" s="459"/>
      <c r="F24" s="459"/>
      <c r="G24" s="459"/>
      <c r="H24" s="459"/>
      <c r="I24" s="459"/>
      <c r="J24" s="459"/>
      <c r="K24" s="460"/>
      <c r="L24" s="437"/>
      <c r="M24" s="437"/>
      <c r="N24" s="437"/>
      <c r="O24" s="437"/>
      <c r="P24" s="437"/>
      <c r="Q24" s="438"/>
      <c r="R24" s="52" t="s">
        <v>39</v>
      </c>
      <c r="S24" s="258"/>
      <c r="T24" s="61"/>
      <c r="U24" s="61"/>
      <c r="V24" s="61"/>
      <c r="W24" s="62"/>
      <c r="X24" s="113"/>
      <c r="Y24" s="113"/>
      <c r="Z24" s="113"/>
      <c r="AA24" s="113"/>
      <c r="AB24" s="113"/>
      <c r="AC24" s="113"/>
      <c r="AD24" s="113"/>
      <c r="AE24" s="113"/>
      <c r="AF24" s="113"/>
      <c r="AG24" s="403">
        <f>'通所型（独自１）'!AG28:AH28</f>
        <v>752</v>
      </c>
      <c r="AH24" s="401"/>
      <c r="AI24" s="113" t="s">
        <v>34</v>
      </c>
      <c r="AJ24" s="113"/>
      <c r="AK24" s="113"/>
      <c r="AL24" s="63"/>
      <c r="AM24" s="116"/>
      <c r="AN24" s="55">
        <f>-AG24</f>
        <v>-752</v>
      </c>
      <c r="AO24" s="115"/>
    </row>
    <row r="25" spans="1:41" ht="17.100000000000001" customHeight="1" x14ac:dyDescent="0.15">
      <c r="A25" s="26" t="s">
        <v>107</v>
      </c>
      <c r="B25" s="26">
        <v>6237</v>
      </c>
      <c r="C25" s="72" t="s">
        <v>375</v>
      </c>
      <c r="D25" s="237"/>
      <c r="E25" s="461"/>
      <c r="F25" s="461"/>
      <c r="G25" s="461"/>
      <c r="H25" s="461"/>
      <c r="I25" s="461"/>
      <c r="J25" s="461"/>
      <c r="K25" s="462"/>
      <c r="L25" s="107" t="s">
        <v>360</v>
      </c>
      <c r="M25" s="107"/>
      <c r="N25" s="107"/>
      <c r="O25" s="107"/>
      <c r="P25" s="107"/>
      <c r="Q25" s="107"/>
      <c r="R25" s="108"/>
      <c r="S25" s="52"/>
      <c r="T25" s="52"/>
      <c r="U25" s="61"/>
      <c r="V25" s="61"/>
      <c r="W25" s="62"/>
      <c r="X25" s="113"/>
      <c r="Y25" s="113"/>
      <c r="Z25" s="113"/>
      <c r="AA25" s="113"/>
      <c r="AB25" s="113"/>
      <c r="AC25" s="113"/>
      <c r="AD25" s="113"/>
      <c r="AE25" s="113"/>
      <c r="AF25" s="113"/>
      <c r="AG25" s="403">
        <v>94</v>
      </c>
      <c r="AH25" s="401"/>
      <c r="AI25" s="113" t="s">
        <v>34</v>
      </c>
      <c r="AJ25" s="113"/>
      <c r="AK25" s="113"/>
      <c r="AL25" s="63"/>
      <c r="AM25" s="116"/>
      <c r="AN25" s="55">
        <f>-AG25</f>
        <v>-94</v>
      </c>
      <c r="AO25" s="30" t="s">
        <v>79</v>
      </c>
    </row>
    <row r="26" spans="1:41" s="154" customFormat="1" ht="17.100000000000001" customHeight="1" x14ac:dyDescent="0.15">
      <c r="A26" s="238" t="s">
        <v>107</v>
      </c>
      <c r="B26" s="26">
        <v>5632</v>
      </c>
      <c r="C26" s="239" t="s">
        <v>376</v>
      </c>
      <c r="D26" s="253" t="s">
        <v>325</v>
      </c>
      <c r="E26" s="241"/>
      <c r="F26" s="241"/>
      <c r="G26" s="241"/>
      <c r="H26" s="241"/>
      <c r="I26" s="241"/>
      <c r="J26" s="241"/>
      <c r="K26" s="242"/>
      <c r="L26" s="243"/>
      <c r="M26" s="243"/>
      <c r="N26" s="243"/>
      <c r="O26" s="243"/>
      <c r="P26" s="243"/>
      <c r="Q26" s="243"/>
      <c r="R26" s="243"/>
      <c r="S26" s="243"/>
      <c r="T26" s="243"/>
      <c r="U26" s="243"/>
      <c r="V26" s="243"/>
      <c r="W26" s="243"/>
      <c r="X26" s="243"/>
      <c r="Y26" s="243"/>
      <c r="Z26" s="243"/>
      <c r="AA26" s="243"/>
      <c r="AB26" s="243"/>
      <c r="AC26" s="243"/>
      <c r="AD26" s="279"/>
      <c r="AE26" s="279"/>
      <c r="AF26" s="279"/>
      <c r="AG26" s="448">
        <v>47</v>
      </c>
      <c r="AH26" s="448"/>
      <c r="AI26" s="254"/>
      <c r="AJ26" s="244" t="s">
        <v>34</v>
      </c>
      <c r="AK26" s="245"/>
      <c r="AL26" s="245"/>
      <c r="AM26" s="246"/>
      <c r="AN26" s="55">
        <f>-AG26</f>
        <v>-47</v>
      </c>
      <c r="AO26" s="247" t="s">
        <v>326</v>
      </c>
    </row>
    <row r="27" spans="1:41" ht="17.100000000000001" customHeight="1" x14ac:dyDescent="0.15">
      <c r="A27" s="26" t="s">
        <v>107</v>
      </c>
      <c r="B27" s="26">
        <v>5030</v>
      </c>
      <c r="C27" s="72" t="s">
        <v>152</v>
      </c>
      <c r="D27" s="46" t="s">
        <v>363</v>
      </c>
      <c r="E27" s="248"/>
      <c r="F27" s="248"/>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403">
        <f>'通所型（独自１）'!AG31:AH31</f>
        <v>100</v>
      </c>
      <c r="AH27" s="401"/>
      <c r="AI27" s="33" t="s">
        <v>33</v>
      </c>
      <c r="AJ27" s="33"/>
      <c r="AK27" s="33"/>
      <c r="AL27" s="33"/>
      <c r="AM27" s="64"/>
      <c r="AN27" s="55">
        <f>AG27</f>
        <v>100</v>
      </c>
      <c r="AO27" s="30" t="s">
        <v>32</v>
      </c>
    </row>
    <row r="28" spans="1:41" ht="17.100000000000001" customHeight="1" x14ac:dyDescent="0.15">
      <c r="A28" s="26" t="s">
        <v>107</v>
      </c>
      <c r="B28" s="26">
        <v>6139</v>
      </c>
      <c r="C28" s="70" t="s">
        <v>149</v>
      </c>
      <c r="D28" s="46" t="s">
        <v>364</v>
      </c>
      <c r="E28" s="58"/>
      <c r="F28" s="249"/>
      <c r="G28" s="249"/>
      <c r="H28" s="249"/>
      <c r="I28" s="249"/>
      <c r="J28" s="249"/>
      <c r="K28" s="249"/>
      <c r="L28" s="249"/>
      <c r="M28" s="249"/>
      <c r="N28" s="57"/>
      <c r="O28" s="32"/>
      <c r="P28" s="32"/>
      <c r="Q28" s="32"/>
      <c r="R28" s="32"/>
      <c r="S28" s="260"/>
      <c r="T28" s="261"/>
      <c r="U28" s="58"/>
      <c r="V28" s="58"/>
      <c r="W28" s="57"/>
      <c r="X28" s="32"/>
      <c r="Y28" s="32"/>
      <c r="Z28" s="32"/>
      <c r="AA28" s="113"/>
      <c r="AB28" s="113"/>
      <c r="AC28" s="113"/>
      <c r="AD28" s="113"/>
      <c r="AE28" s="113"/>
      <c r="AF28" s="32"/>
      <c r="AG28" s="403">
        <f>'通所型（独自１）'!AG32:AH32</f>
        <v>240</v>
      </c>
      <c r="AH28" s="401"/>
      <c r="AI28" s="32" t="s">
        <v>33</v>
      </c>
      <c r="AJ28" s="32"/>
      <c r="AK28" s="32"/>
      <c r="AL28" s="59"/>
      <c r="AM28" s="42"/>
      <c r="AN28" s="55">
        <f>AG28</f>
        <v>240</v>
      </c>
      <c r="AO28" s="115"/>
    </row>
    <row r="29" spans="1:41" ht="17.100000000000001" customHeight="1" x14ac:dyDescent="0.15">
      <c r="A29" s="26" t="s">
        <v>122</v>
      </c>
      <c r="B29" s="26">
        <v>6130</v>
      </c>
      <c r="C29" s="72" t="s">
        <v>242</v>
      </c>
      <c r="D29" s="46" t="s">
        <v>365</v>
      </c>
      <c r="E29" s="248"/>
      <c r="F29" s="248"/>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403">
        <f>'通所型（独自１）'!AG33:AH33</f>
        <v>50</v>
      </c>
      <c r="AH29" s="401"/>
      <c r="AI29" s="33" t="s">
        <v>33</v>
      </c>
      <c r="AJ29" s="33"/>
      <c r="AK29" s="33"/>
      <c r="AL29" s="33"/>
      <c r="AM29" s="64"/>
      <c r="AN29" s="55">
        <f t="shared" ref="AN29" si="2">AG29</f>
        <v>50</v>
      </c>
      <c r="AO29" s="119"/>
    </row>
    <row r="30" spans="1:41" ht="17.100000000000001" customHeight="1" x14ac:dyDescent="0.15">
      <c r="A30" s="26" t="s">
        <v>107</v>
      </c>
      <c r="B30" s="26">
        <v>5023</v>
      </c>
      <c r="C30" s="72" t="s">
        <v>153</v>
      </c>
      <c r="D30" s="46" t="s">
        <v>366</v>
      </c>
      <c r="E30" s="38"/>
      <c r="F30" s="38"/>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403">
        <f>'通所型（独自１）'!AG34:AH34</f>
        <v>200</v>
      </c>
      <c r="AH30" s="401"/>
      <c r="AI30" s="33" t="s">
        <v>33</v>
      </c>
      <c r="AJ30" s="33"/>
      <c r="AK30" s="33"/>
      <c r="AL30" s="33"/>
      <c r="AM30" s="64"/>
      <c r="AN30" s="55">
        <f t="shared" ref="AN30:AN44" si="3">AG30</f>
        <v>200</v>
      </c>
      <c r="AO30" s="119"/>
    </row>
    <row r="31" spans="1:41" ht="17.100000000000001" customHeight="1" x14ac:dyDescent="0.15">
      <c r="A31" s="26" t="s">
        <v>107</v>
      </c>
      <c r="B31" s="26">
        <v>5024</v>
      </c>
      <c r="C31" s="72" t="s">
        <v>295</v>
      </c>
      <c r="D31" s="133" t="s">
        <v>367</v>
      </c>
      <c r="E31" s="106"/>
      <c r="F31" s="106"/>
      <c r="G31" s="106"/>
      <c r="H31" s="106"/>
      <c r="I31" s="106"/>
      <c r="J31" s="106"/>
      <c r="K31" s="250"/>
      <c r="L31" s="33" t="s">
        <v>259</v>
      </c>
      <c r="M31" s="130"/>
      <c r="N31" s="130"/>
      <c r="O31" s="130"/>
      <c r="P31" s="130"/>
      <c r="Q31" s="130"/>
      <c r="R31" s="130"/>
      <c r="S31" s="33"/>
      <c r="T31" s="33"/>
      <c r="U31" s="33"/>
      <c r="V31" s="33"/>
      <c r="W31" s="33"/>
      <c r="X31" s="33"/>
      <c r="Y31" s="33"/>
      <c r="Z31" s="33"/>
      <c r="AA31" s="33"/>
      <c r="AB31" s="33"/>
      <c r="AC31" s="33"/>
      <c r="AD31" s="33"/>
      <c r="AE31" s="33"/>
      <c r="AF31" s="33"/>
      <c r="AG31" s="403">
        <f>'通所型（独自１）'!AG35:AH35</f>
        <v>150</v>
      </c>
      <c r="AH31" s="401"/>
      <c r="AI31" s="33" t="s">
        <v>33</v>
      </c>
      <c r="AJ31" s="33"/>
      <c r="AK31" s="33"/>
      <c r="AL31" s="33"/>
      <c r="AM31" s="64"/>
      <c r="AN31" s="55">
        <f t="shared" si="3"/>
        <v>150</v>
      </c>
      <c r="AO31" s="119"/>
    </row>
    <row r="32" spans="1:41" ht="17.100000000000001" customHeight="1" x14ac:dyDescent="0.15">
      <c r="A32" s="26" t="s">
        <v>107</v>
      </c>
      <c r="B32" s="26">
        <v>5031</v>
      </c>
      <c r="C32" s="72" t="s">
        <v>296</v>
      </c>
      <c r="D32" s="133"/>
      <c r="E32" s="106"/>
      <c r="F32" s="106"/>
      <c r="G32" s="106"/>
      <c r="H32" s="106"/>
      <c r="I32" s="106"/>
      <c r="J32" s="106"/>
      <c r="K32" s="108"/>
      <c r="L32" s="33" t="s">
        <v>260</v>
      </c>
      <c r="M32" s="107"/>
      <c r="N32" s="107"/>
      <c r="O32" s="107"/>
      <c r="P32" s="107"/>
      <c r="Q32" s="107"/>
      <c r="R32" s="107"/>
      <c r="S32" s="113"/>
      <c r="T32" s="33"/>
      <c r="U32" s="33"/>
      <c r="V32" s="33"/>
      <c r="W32" s="33"/>
      <c r="X32" s="33"/>
      <c r="Y32" s="33"/>
      <c r="Z32" s="33"/>
      <c r="AA32" s="33"/>
      <c r="AB32" s="33"/>
      <c r="AC32" s="33"/>
      <c r="AD32" s="33"/>
      <c r="AE32" s="33"/>
      <c r="AF32" s="33"/>
      <c r="AG32" s="403">
        <f>'通所型（独自１）'!AG36:AH36</f>
        <v>160</v>
      </c>
      <c r="AH32" s="401"/>
      <c r="AI32" s="33" t="s">
        <v>33</v>
      </c>
      <c r="AJ32" s="33"/>
      <c r="AK32" s="33"/>
      <c r="AL32" s="33"/>
      <c r="AM32" s="64"/>
      <c r="AN32" s="55">
        <f>AG32</f>
        <v>160</v>
      </c>
      <c r="AO32" s="119"/>
    </row>
    <row r="33" spans="1:42" ht="17.100000000000001" customHeight="1" x14ac:dyDescent="0.15">
      <c r="A33" s="26" t="s">
        <v>107</v>
      </c>
      <c r="B33" s="26">
        <v>6330</v>
      </c>
      <c r="C33" s="72" t="s">
        <v>695</v>
      </c>
      <c r="D33" s="46" t="s">
        <v>368</v>
      </c>
      <c r="E33" s="248"/>
      <c r="F33" s="248"/>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403">
        <v>480</v>
      </c>
      <c r="AH33" s="401"/>
      <c r="AI33" s="33" t="s">
        <v>33</v>
      </c>
      <c r="AJ33" s="33"/>
      <c r="AK33" s="33"/>
      <c r="AL33" s="33"/>
      <c r="AM33" s="64"/>
      <c r="AN33" s="55">
        <f t="shared" ref="AN33" si="4">AG33</f>
        <v>480</v>
      </c>
      <c r="AO33" s="119"/>
    </row>
    <row r="34" spans="1:42" ht="17.100000000000001" customHeight="1" x14ac:dyDescent="0.15">
      <c r="A34" s="26" t="s">
        <v>107</v>
      </c>
      <c r="B34" s="26">
        <v>6031</v>
      </c>
      <c r="C34" s="72" t="s">
        <v>288</v>
      </c>
      <c r="D34" s="393" t="s">
        <v>369</v>
      </c>
      <c r="E34" s="410"/>
      <c r="F34" s="410"/>
      <c r="G34" s="410"/>
      <c r="H34" s="410"/>
      <c r="I34" s="410"/>
      <c r="J34" s="410"/>
      <c r="K34" s="411"/>
      <c r="L34" s="393" t="s">
        <v>229</v>
      </c>
      <c r="M34" s="394"/>
      <c r="N34" s="394"/>
      <c r="O34" s="394"/>
      <c r="P34" s="394"/>
      <c r="Q34" s="394"/>
      <c r="R34" s="395"/>
      <c r="S34" s="52" t="s">
        <v>45</v>
      </c>
      <c r="T34" s="259"/>
      <c r="U34" s="33"/>
      <c r="V34" s="33"/>
      <c r="W34" s="33"/>
      <c r="X34" s="33"/>
      <c r="Y34" s="33"/>
      <c r="Z34" s="33"/>
      <c r="AA34" s="33"/>
      <c r="AB34" s="33"/>
      <c r="AC34" s="33"/>
      <c r="AD34" s="33"/>
      <c r="AE34" s="33"/>
      <c r="AF34" s="33"/>
      <c r="AG34" s="403">
        <f>'通所型（独自１）'!AG38:AH38</f>
        <v>88</v>
      </c>
      <c r="AH34" s="401"/>
      <c r="AI34" s="33" t="s">
        <v>33</v>
      </c>
      <c r="AJ34" s="33"/>
      <c r="AK34" s="33"/>
      <c r="AL34" s="33"/>
      <c r="AM34" s="64"/>
      <c r="AN34" s="55">
        <f t="shared" si="3"/>
        <v>88</v>
      </c>
      <c r="AO34" s="115"/>
    </row>
    <row r="35" spans="1:42" ht="17.100000000000001" customHeight="1" x14ac:dyDescent="0.15">
      <c r="A35" s="26" t="s">
        <v>107</v>
      </c>
      <c r="B35" s="26">
        <v>6032</v>
      </c>
      <c r="C35" s="72" t="s">
        <v>239</v>
      </c>
      <c r="D35" s="474"/>
      <c r="E35" s="412"/>
      <c r="F35" s="412"/>
      <c r="G35" s="412"/>
      <c r="H35" s="412"/>
      <c r="I35" s="412"/>
      <c r="J35" s="412"/>
      <c r="K35" s="413"/>
      <c r="L35" s="451"/>
      <c r="M35" s="452"/>
      <c r="N35" s="452"/>
      <c r="O35" s="452"/>
      <c r="P35" s="452"/>
      <c r="Q35" s="452"/>
      <c r="R35" s="453"/>
      <c r="S35" s="52" t="s">
        <v>39</v>
      </c>
      <c r="T35" s="259"/>
      <c r="U35" s="33"/>
      <c r="V35" s="33"/>
      <c r="W35" s="33"/>
      <c r="X35" s="33"/>
      <c r="Y35" s="33"/>
      <c r="Z35" s="33"/>
      <c r="AA35" s="33"/>
      <c r="AB35" s="33"/>
      <c r="AC35" s="33"/>
      <c r="AD35" s="33"/>
      <c r="AE35" s="33"/>
      <c r="AF35" s="33"/>
      <c r="AG35" s="403">
        <f>'通所型（独自１）'!AG39:AH39</f>
        <v>176</v>
      </c>
      <c r="AH35" s="401"/>
      <c r="AI35" s="33" t="s">
        <v>33</v>
      </c>
      <c r="AJ35" s="33"/>
      <c r="AK35" s="33"/>
      <c r="AL35" s="33"/>
      <c r="AM35" s="64"/>
      <c r="AN35" s="55">
        <f t="shared" si="3"/>
        <v>176</v>
      </c>
      <c r="AO35" s="115"/>
    </row>
    <row r="36" spans="1:42" ht="17.100000000000001" customHeight="1" x14ac:dyDescent="0.15">
      <c r="A36" s="26" t="s">
        <v>107</v>
      </c>
      <c r="B36" s="26">
        <v>6137</v>
      </c>
      <c r="C36" s="70" t="s">
        <v>154</v>
      </c>
      <c r="D36" s="137"/>
      <c r="E36" s="104"/>
      <c r="F36" s="104"/>
      <c r="G36" s="104"/>
      <c r="H36" s="104"/>
      <c r="I36" s="104"/>
      <c r="J36" s="104"/>
      <c r="K36" s="138"/>
      <c r="L36" s="393" t="s">
        <v>230</v>
      </c>
      <c r="M36" s="394"/>
      <c r="N36" s="394"/>
      <c r="O36" s="394"/>
      <c r="P36" s="394"/>
      <c r="Q36" s="394"/>
      <c r="R36" s="395"/>
      <c r="S36" s="52" t="s">
        <v>45</v>
      </c>
      <c r="T36" s="259"/>
      <c r="U36" s="33"/>
      <c r="V36" s="33"/>
      <c r="W36" s="127"/>
      <c r="X36" s="127"/>
      <c r="Y36" s="38"/>
      <c r="Z36" s="33"/>
      <c r="AA36" s="33"/>
      <c r="AB36" s="33"/>
      <c r="AC36" s="33"/>
      <c r="AD36" s="33"/>
      <c r="AE36" s="33"/>
      <c r="AF36" s="33"/>
      <c r="AG36" s="403">
        <f>'通所型（独自１）'!AG40:AH40</f>
        <v>72</v>
      </c>
      <c r="AH36" s="401"/>
      <c r="AI36" s="33" t="s">
        <v>33</v>
      </c>
      <c r="AJ36" s="33"/>
      <c r="AK36" s="33"/>
      <c r="AL36" s="53"/>
      <c r="AM36" s="37"/>
      <c r="AN36" s="55">
        <f t="shared" si="3"/>
        <v>72</v>
      </c>
      <c r="AO36" s="119"/>
    </row>
    <row r="37" spans="1:42" ht="17.100000000000001" customHeight="1" x14ac:dyDescent="0.15">
      <c r="A37" s="26" t="s">
        <v>107</v>
      </c>
      <c r="B37" s="26">
        <v>6138</v>
      </c>
      <c r="C37" s="70" t="s">
        <v>155</v>
      </c>
      <c r="D37" s="137"/>
      <c r="E37" s="104"/>
      <c r="F37" s="104"/>
      <c r="G37" s="104"/>
      <c r="H37" s="104"/>
      <c r="I37" s="104"/>
      <c r="J37" s="104"/>
      <c r="K37" s="138"/>
      <c r="L37" s="451"/>
      <c r="M37" s="452"/>
      <c r="N37" s="452"/>
      <c r="O37" s="452"/>
      <c r="P37" s="452"/>
      <c r="Q37" s="452"/>
      <c r="R37" s="453"/>
      <c r="S37" s="52" t="s">
        <v>39</v>
      </c>
      <c r="T37" s="259"/>
      <c r="U37" s="33"/>
      <c r="V37" s="33"/>
      <c r="W37" s="127"/>
      <c r="X37" s="127"/>
      <c r="Y37" s="38"/>
      <c r="Z37" s="33"/>
      <c r="AA37" s="33"/>
      <c r="AB37" s="33"/>
      <c r="AC37" s="33"/>
      <c r="AD37" s="33"/>
      <c r="AE37" s="33"/>
      <c r="AF37" s="33"/>
      <c r="AG37" s="403">
        <f>'通所型（独自１）'!AG41:AH41</f>
        <v>144</v>
      </c>
      <c r="AH37" s="401"/>
      <c r="AI37" s="33" t="s">
        <v>33</v>
      </c>
      <c r="AJ37" s="33"/>
      <c r="AK37" s="33"/>
      <c r="AL37" s="53"/>
      <c r="AM37" s="37"/>
      <c r="AN37" s="55">
        <f t="shared" si="3"/>
        <v>144</v>
      </c>
      <c r="AO37" s="119"/>
    </row>
    <row r="38" spans="1:42" ht="17.100000000000001" customHeight="1" x14ac:dyDescent="0.15">
      <c r="A38" s="26" t="s">
        <v>107</v>
      </c>
      <c r="B38" s="26">
        <v>6133</v>
      </c>
      <c r="C38" s="70" t="s">
        <v>240</v>
      </c>
      <c r="D38" s="137"/>
      <c r="E38" s="104"/>
      <c r="F38" s="104"/>
      <c r="G38" s="104"/>
      <c r="H38" s="104"/>
      <c r="I38" s="104"/>
      <c r="J38" s="104"/>
      <c r="K38" s="138"/>
      <c r="L38" s="393" t="s">
        <v>231</v>
      </c>
      <c r="M38" s="410"/>
      <c r="N38" s="410"/>
      <c r="O38" s="410"/>
      <c r="P38" s="410"/>
      <c r="Q38" s="410"/>
      <c r="R38" s="411"/>
      <c r="S38" s="52" t="s">
        <v>45</v>
      </c>
      <c r="T38" s="259"/>
      <c r="U38" s="33"/>
      <c r="V38" s="33"/>
      <c r="W38" s="127"/>
      <c r="X38" s="127"/>
      <c r="Y38" s="38"/>
      <c r="Z38" s="33"/>
      <c r="AA38" s="33"/>
      <c r="AB38" s="33"/>
      <c r="AC38" s="33"/>
      <c r="AD38" s="33"/>
      <c r="AE38" s="33"/>
      <c r="AF38" s="33"/>
      <c r="AG38" s="403">
        <f>'通所型（独自１）'!AG42:AH42</f>
        <v>24</v>
      </c>
      <c r="AH38" s="401"/>
      <c r="AI38" s="33" t="s">
        <v>33</v>
      </c>
      <c r="AJ38" s="33"/>
      <c r="AK38" s="33"/>
      <c r="AL38" s="53"/>
      <c r="AM38" s="37"/>
      <c r="AN38" s="55">
        <f t="shared" si="3"/>
        <v>24</v>
      </c>
      <c r="AO38" s="119"/>
    </row>
    <row r="39" spans="1:42" ht="16.5" customHeight="1" x14ac:dyDescent="0.15">
      <c r="A39" s="26" t="s">
        <v>107</v>
      </c>
      <c r="B39" s="26">
        <v>6134</v>
      </c>
      <c r="C39" s="70" t="s">
        <v>241</v>
      </c>
      <c r="D39" s="139"/>
      <c r="E39" s="66"/>
      <c r="F39" s="66"/>
      <c r="G39" s="66"/>
      <c r="H39" s="66"/>
      <c r="I39" s="66"/>
      <c r="J39" s="66"/>
      <c r="K39" s="140"/>
      <c r="L39" s="430"/>
      <c r="M39" s="431"/>
      <c r="N39" s="431"/>
      <c r="O39" s="431"/>
      <c r="P39" s="431"/>
      <c r="Q39" s="431"/>
      <c r="R39" s="432"/>
      <c r="S39" s="52" t="s">
        <v>39</v>
      </c>
      <c r="T39" s="259"/>
      <c r="U39" s="33"/>
      <c r="V39" s="33"/>
      <c r="W39" s="127"/>
      <c r="X39" s="127"/>
      <c r="Y39" s="38"/>
      <c r="Z39" s="33"/>
      <c r="AA39" s="33"/>
      <c r="AB39" s="33"/>
      <c r="AC39" s="33"/>
      <c r="AD39" s="33"/>
      <c r="AE39" s="33"/>
      <c r="AF39" s="33"/>
      <c r="AG39" s="403">
        <f>'通所型（独自１）'!AG43:AH43</f>
        <v>48</v>
      </c>
      <c r="AH39" s="401"/>
      <c r="AI39" s="33" t="s">
        <v>33</v>
      </c>
      <c r="AJ39" s="33"/>
      <c r="AK39" s="33"/>
      <c r="AL39" s="53"/>
      <c r="AM39" s="37"/>
      <c r="AN39" s="55">
        <f t="shared" si="3"/>
        <v>48</v>
      </c>
      <c r="AO39" s="119"/>
    </row>
    <row r="40" spans="1:42" ht="16.5" customHeight="1" x14ac:dyDescent="0.15">
      <c r="A40" s="26" t="s">
        <v>122</v>
      </c>
      <c r="B40" s="26">
        <v>4021</v>
      </c>
      <c r="C40" s="70" t="s">
        <v>243</v>
      </c>
      <c r="D40" s="454" t="s">
        <v>370</v>
      </c>
      <c r="E40" s="472"/>
      <c r="F40" s="472"/>
      <c r="G40" s="472"/>
      <c r="H40" s="472"/>
      <c r="I40" s="472"/>
      <c r="J40" s="472"/>
      <c r="K40" s="473"/>
      <c r="L40" s="52" t="s">
        <v>273</v>
      </c>
      <c r="M40" s="269"/>
      <c r="N40" s="269"/>
      <c r="O40" s="269"/>
      <c r="P40" s="269"/>
      <c r="Q40" s="269"/>
      <c r="R40" s="269"/>
      <c r="S40" s="54"/>
      <c r="T40" s="259"/>
      <c r="U40" s="33"/>
      <c r="V40" s="33"/>
      <c r="W40" s="127"/>
      <c r="X40" s="127"/>
      <c r="Y40" s="38"/>
      <c r="Z40" s="33"/>
      <c r="AA40" s="33"/>
      <c r="AB40" s="33"/>
      <c r="AC40" s="33"/>
      <c r="AD40" s="33"/>
      <c r="AE40" s="33"/>
      <c r="AF40" s="33"/>
      <c r="AG40" s="403">
        <f>'通所型（独自１）'!AG44:AH44</f>
        <v>100</v>
      </c>
      <c r="AH40" s="401"/>
      <c r="AI40" s="33" t="s">
        <v>33</v>
      </c>
      <c r="AJ40" s="33"/>
      <c r="AK40" s="33"/>
      <c r="AL40" s="33"/>
      <c r="AM40" s="64"/>
      <c r="AN40" s="55">
        <f>AG40</f>
        <v>100</v>
      </c>
      <c r="AO40" s="119"/>
    </row>
    <row r="41" spans="1:42" ht="16.5" customHeight="1" x14ac:dyDescent="0.15">
      <c r="A41" s="26" t="s">
        <v>107</v>
      </c>
      <c r="B41" s="26">
        <v>4022</v>
      </c>
      <c r="C41" s="70" t="s">
        <v>712</v>
      </c>
      <c r="D41" s="133"/>
      <c r="E41" s="141"/>
      <c r="F41" s="141"/>
      <c r="G41" s="141"/>
      <c r="H41" s="141"/>
      <c r="I41" s="141"/>
      <c r="J41" s="141"/>
      <c r="K41" s="142"/>
      <c r="L41" s="105" t="s">
        <v>274</v>
      </c>
      <c r="M41" s="256"/>
      <c r="N41" s="256"/>
      <c r="O41" s="256"/>
      <c r="P41" s="256"/>
      <c r="Q41" s="256"/>
      <c r="R41" s="256"/>
      <c r="S41" s="134"/>
      <c r="T41" s="257"/>
      <c r="U41" s="19"/>
      <c r="V41" s="19"/>
      <c r="W41" s="19"/>
      <c r="X41" s="19"/>
      <c r="Y41" s="19"/>
      <c r="Z41" s="19"/>
      <c r="AA41" s="19"/>
      <c r="AB41" s="19"/>
      <c r="AC41" s="19"/>
      <c r="AD41" s="19"/>
      <c r="AE41" s="19"/>
      <c r="AF41" s="19"/>
      <c r="AG41" s="403">
        <f>'通所型（独自１）'!AG45:AH45</f>
        <v>200</v>
      </c>
      <c r="AH41" s="401"/>
      <c r="AI41" s="15" t="s">
        <v>33</v>
      </c>
      <c r="AJ41" s="15"/>
      <c r="AK41" s="15"/>
      <c r="AL41" s="68"/>
      <c r="AM41" s="15"/>
      <c r="AN41" s="45">
        <f t="shared" si="3"/>
        <v>200</v>
      </c>
      <c r="AO41" s="119"/>
    </row>
    <row r="42" spans="1:42" ht="16.5" customHeight="1" x14ac:dyDescent="0.15">
      <c r="A42" s="26" t="s">
        <v>107</v>
      </c>
      <c r="B42" s="26">
        <v>6220</v>
      </c>
      <c r="C42" s="70" t="s">
        <v>271</v>
      </c>
      <c r="D42" s="469" t="s">
        <v>377</v>
      </c>
      <c r="E42" s="470"/>
      <c r="F42" s="470"/>
      <c r="G42" s="470"/>
      <c r="H42" s="470"/>
      <c r="I42" s="470"/>
      <c r="J42" s="470"/>
      <c r="K42" s="471"/>
      <c r="L42" s="134" t="s">
        <v>262</v>
      </c>
      <c r="M42" s="135"/>
      <c r="N42" s="135"/>
      <c r="O42" s="135"/>
      <c r="P42" s="135"/>
      <c r="Q42" s="135"/>
      <c r="R42" s="135"/>
      <c r="S42" s="135"/>
      <c r="T42" s="135"/>
      <c r="U42" s="280"/>
      <c r="V42" s="280"/>
      <c r="W42" s="280"/>
      <c r="X42" s="280"/>
      <c r="Y42" s="280"/>
      <c r="Z42" s="280"/>
      <c r="AA42" s="280"/>
      <c r="AB42" s="280"/>
      <c r="AC42" s="280"/>
      <c r="AD42" s="266"/>
      <c r="AE42" s="266"/>
      <c r="AF42" s="266"/>
      <c r="AG42" s="403">
        <f>'通所型（独自１）'!AG46:AH46</f>
        <v>20</v>
      </c>
      <c r="AH42" s="401"/>
      <c r="AI42" s="33" t="s">
        <v>193</v>
      </c>
      <c r="AJ42" s="33"/>
      <c r="AK42" s="33"/>
      <c r="AL42" s="53"/>
      <c r="AM42" s="37"/>
      <c r="AN42" s="55">
        <f t="shared" si="3"/>
        <v>20</v>
      </c>
      <c r="AO42" s="30" t="s">
        <v>194</v>
      </c>
    </row>
    <row r="43" spans="1:42" ht="16.5" customHeight="1" x14ac:dyDescent="0.15">
      <c r="A43" s="26" t="s">
        <v>107</v>
      </c>
      <c r="B43" s="26">
        <v>6221</v>
      </c>
      <c r="C43" s="70" t="s">
        <v>272</v>
      </c>
      <c r="D43" s="143"/>
      <c r="E43" s="144"/>
      <c r="F43" s="144"/>
      <c r="G43" s="144"/>
      <c r="H43" s="144"/>
      <c r="I43" s="144"/>
      <c r="J43" s="144"/>
      <c r="K43" s="145"/>
      <c r="L43" s="52" t="s">
        <v>264</v>
      </c>
      <c r="M43" s="146"/>
      <c r="N43" s="146"/>
      <c r="O43" s="146"/>
      <c r="P43" s="146"/>
      <c r="Q43" s="146"/>
      <c r="R43" s="146"/>
      <c r="S43" s="146"/>
      <c r="T43" s="146"/>
      <c r="U43" s="146"/>
      <c r="V43" s="146"/>
      <c r="W43" s="146"/>
      <c r="X43" s="146"/>
      <c r="Y43" s="146"/>
      <c r="Z43" s="34"/>
      <c r="AA43" s="34"/>
      <c r="AB43" s="19"/>
      <c r="AC43" s="19"/>
      <c r="AD43" s="19"/>
      <c r="AE43" s="19"/>
      <c r="AF43" s="19"/>
      <c r="AG43" s="468">
        <f>'通所型（独自１）'!AG47:AH47</f>
        <v>5</v>
      </c>
      <c r="AH43" s="399"/>
      <c r="AI43" s="33" t="s">
        <v>33</v>
      </c>
      <c r="AJ43" s="33"/>
      <c r="AK43" s="33"/>
      <c r="AL43" s="53"/>
      <c r="AM43" s="33"/>
      <c r="AN43" s="45">
        <f t="shared" si="3"/>
        <v>5</v>
      </c>
      <c r="AO43" s="115"/>
    </row>
    <row r="44" spans="1:42" ht="16.5" customHeight="1" x14ac:dyDescent="0.15">
      <c r="A44" s="26" t="s">
        <v>122</v>
      </c>
      <c r="B44" s="26">
        <v>6331</v>
      </c>
      <c r="C44" s="70" t="s">
        <v>244</v>
      </c>
      <c r="D44" s="52" t="s">
        <v>372</v>
      </c>
      <c r="E44" s="252"/>
      <c r="F44" s="252"/>
      <c r="G44" s="252"/>
      <c r="H44" s="252"/>
      <c r="I44" s="252"/>
      <c r="J44" s="252"/>
      <c r="K44" s="252"/>
      <c r="L44" s="269"/>
      <c r="M44" s="269"/>
      <c r="N44" s="269"/>
      <c r="O44" s="269"/>
      <c r="P44" s="269"/>
      <c r="Q44" s="269"/>
      <c r="R44" s="269"/>
      <c r="S44" s="62"/>
      <c r="T44" s="258"/>
      <c r="U44" s="113"/>
      <c r="V44" s="33"/>
      <c r="W44" s="127"/>
      <c r="X44" s="127"/>
      <c r="Y44" s="38"/>
      <c r="Z44" s="33"/>
      <c r="AA44" s="33"/>
      <c r="AB44" s="33"/>
      <c r="AC44" s="33"/>
      <c r="AD44" s="33"/>
      <c r="AE44" s="33"/>
      <c r="AF44" s="33"/>
      <c r="AG44" s="403">
        <f>'通所型（独自１）'!AG48:AH48</f>
        <v>40</v>
      </c>
      <c r="AH44" s="401"/>
      <c r="AI44" s="33" t="s">
        <v>193</v>
      </c>
      <c r="AJ44" s="33"/>
      <c r="AK44" s="33"/>
      <c r="AL44" s="53"/>
      <c r="AM44" s="37"/>
      <c r="AN44" s="55">
        <f t="shared" si="3"/>
        <v>40</v>
      </c>
      <c r="AO44" s="129" t="s">
        <v>223</v>
      </c>
    </row>
    <row r="46" spans="1:42" ht="17.100000000000001" customHeight="1" x14ac:dyDescent="0.2">
      <c r="B46" s="117" t="s">
        <v>35</v>
      </c>
    </row>
    <row r="48" spans="1:42" ht="17.100000000000001" customHeight="1" x14ac:dyDescent="0.15">
      <c r="A48" s="10" t="s">
        <v>25</v>
      </c>
      <c r="B48" s="11"/>
      <c r="C48" s="47" t="s">
        <v>26</v>
      </c>
      <c r="D48" s="13"/>
      <c r="E48" s="14"/>
      <c r="F48" s="14"/>
      <c r="G48" s="14"/>
      <c r="H48" s="14"/>
      <c r="I48" s="14"/>
      <c r="J48" s="14"/>
      <c r="K48" s="14"/>
      <c r="L48" s="14"/>
      <c r="M48" s="14"/>
      <c r="N48" s="14"/>
      <c r="O48" s="14"/>
      <c r="P48" s="14"/>
      <c r="Q48" s="14"/>
      <c r="R48" s="14"/>
      <c r="S48" s="48"/>
      <c r="T48" s="49" t="s">
        <v>27</v>
      </c>
      <c r="U48" s="49"/>
      <c r="V48" s="14"/>
      <c r="W48" s="14"/>
      <c r="X48" s="14"/>
      <c r="Y48" s="14"/>
      <c r="Z48" s="14"/>
      <c r="AA48" s="14"/>
      <c r="AB48" s="14"/>
      <c r="AC48" s="14"/>
      <c r="AD48" s="14"/>
      <c r="AE48" s="14"/>
      <c r="AF48" s="14"/>
      <c r="AG48" s="14"/>
      <c r="AH48" s="14"/>
      <c r="AI48" s="14"/>
      <c r="AJ48" s="14"/>
      <c r="AK48" s="14"/>
      <c r="AL48" s="14"/>
      <c r="AM48" s="39"/>
      <c r="AN48" s="18" t="s">
        <v>28</v>
      </c>
      <c r="AO48" s="18" t="s">
        <v>29</v>
      </c>
      <c r="AP48" s="19"/>
    </row>
    <row r="49" spans="1:42" ht="17.100000000000001" customHeight="1" x14ac:dyDescent="0.15">
      <c r="A49" s="20" t="s">
        <v>30</v>
      </c>
      <c r="B49" s="21" t="s">
        <v>31</v>
      </c>
      <c r="C49" s="22"/>
      <c r="D49" s="23"/>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22"/>
      <c r="AN49" s="25" t="s">
        <v>14</v>
      </c>
      <c r="AO49" s="25" t="s">
        <v>15</v>
      </c>
      <c r="AP49" s="19"/>
    </row>
    <row r="50" spans="1:42" ht="17.100000000000001" customHeight="1" x14ac:dyDescent="0.15">
      <c r="A50" s="26" t="s">
        <v>107</v>
      </c>
      <c r="B50" s="26">
        <v>8007</v>
      </c>
      <c r="C50" s="251" t="s">
        <v>449</v>
      </c>
      <c r="D50" s="393" t="s">
        <v>356</v>
      </c>
      <c r="E50" s="394"/>
      <c r="F50" s="394"/>
      <c r="G50" s="394"/>
      <c r="H50" s="394"/>
      <c r="I50" s="394"/>
      <c r="J50" s="394"/>
      <c r="K50" s="395"/>
      <c r="L50" s="105" t="s">
        <v>45</v>
      </c>
      <c r="M50" s="15"/>
      <c r="N50" s="15"/>
      <c r="O50" s="255"/>
      <c r="P50" s="255"/>
      <c r="Q50" s="255"/>
      <c r="R50" s="255"/>
      <c r="S50" s="255"/>
      <c r="T50" s="255"/>
      <c r="U50" s="255"/>
      <c r="V50" s="15"/>
      <c r="W50" s="159"/>
      <c r="X50" s="155"/>
      <c r="Y50" s="56"/>
      <c r="Z50" s="28"/>
      <c r="AA50" s="35"/>
      <c r="AB50" s="403">
        <f>P6</f>
        <v>1798</v>
      </c>
      <c r="AC50" s="467"/>
      <c r="AD50" s="38" t="s">
        <v>15</v>
      </c>
      <c r="AE50" s="34"/>
      <c r="AF50" s="64"/>
      <c r="AG50" s="56"/>
      <c r="AH50" s="15"/>
      <c r="AI50" s="15"/>
      <c r="AJ50" s="15"/>
      <c r="AK50" s="15"/>
      <c r="AL50" s="15"/>
      <c r="AM50" s="69"/>
      <c r="AN50" s="132">
        <f>ROUND(AB50*AJ52,0)</f>
        <v>1259</v>
      </c>
      <c r="AO50" s="30" t="s">
        <v>32</v>
      </c>
    </row>
    <row r="51" spans="1:42" ht="17.100000000000001" customHeight="1" x14ac:dyDescent="0.15">
      <c r="A51" s="26" t="s">
        <v>107</v>
      </c>
      <c r="B51" s="26">
        <v>8008</v>
      </c>
      <c r="C51" s="251" t="s">
        <v>450</v>
      </c>
      <c r="D51" s="396"/>
      <c r="E51" s="397"/>
      <c r="F51" s="397"/>
      <c r="G51" s="397"/>
      <c r="H51" s="397"/>
      <c r="I51" s="397"/>
      <c r="J51" s="397"/>
      <c r="K51" s="398"/>
      <c r="L51" s="60"/>
      <c r="M51" s="113"/>
      <c r="N51" s="113"/>
      <c r="O51" s="271"/>
      <c r="P51" s="271"/>
      <c r="Q51" s="271"/>
      <c r="R51" s="271"/>
      <c r="S51" s="271"/>
      <c r="T51" s="271"/>
      <c r="U51" s="271"/>
      <c r="V51" s="113"/>
      <c r="W51" s="160"/>
      <c r="X51" s="268"/>
      <c r="Y51" s="61"/>
      <c r="Z51" s="116"/>
      <c r="AA51" s="109"/>
      <c r="AB51" s="403">
        <f t="shared" ref="AB51:AB55" si="5">AG6</f>
        <v>59</v>
      </c>
      <c r="AC51" s="467"/>
      <c r="AD51" s="38" t="s">
        <v>15</v>
      </c>
      <c r="AE51" s="38"/>
      <c r="AF51" s="64"/>
      <c r="AG51" s="260"/>
      <c r="AH51" s="58" t="s">
        <v>36</v>
      </c>
      <c r="AI51" s="261"/>
      <c r="AJ51" s="32"/>
      <c r="AK51" s="32"/>
      <c r="AL51" s="32"/>
      <c r="AM51" s="65"/>
      <c r="AN51" s="132">
        <f>ROUND(AB51*AJ52,0)</f>
        <v>41</v>
      </c>
      <c r="AO51" s="30" t="s">
        <v>24</v>
      </c>
    </row>
    <row r="52" spans="1:42" ht="17.100000000000001" customHeight="1" x14ac:dyDescent="0.15">
      <c r="A52" s="26" t="s">
        <v>107</v>
      </c>
      <c r="B52" s="26">
        <v>8017</v>
      </c>
      <c r="C52" s="72" t="s">
        <v>451</v>
      </c>
      <c r="D52" s="263"/>
      <c r="E52" s="264"/>
      <c r="F52" s="264"/>
      <c r="G52" s="264"/>
      <c r="H52" s="264"/>
      <c r="I52" s="264"/>
      <c r="J52" s="264"/>
      <c r="K52" s="265"/>
      <c r="L52" s="105" t="s">
        <v>39</v>
      </c>
      <c r="M52" s="15"/>
      <c r="N52" s="15"/>
      <c r="O52" s="255"/>
      <c r="P52" s="255"/>
      <c r="Q52" s="255"/>
      <c r="R52" s="255"/>
      <c r="S52" s="255"/>
      <c r="T52" s="255"/>
      <c r="U52" s="255"/>
      <c r="V52" s="15"/>
      <c r="W52" s="159"/>
      <c r="X52" s="155"/>
      <c r="Y52" s="56"/>
      <c r="Z52" s="28"/>
      <c r="AA52" s="35"/>
      <c r="AB52" s="403">
        <f>P8</f>
        <v>3621</v>
      </c>
      <c r="AC52" s="467"/>
      <c r="AD52" s="38" t="s">
        <v>15</v>
      </c>
      <c r="AE52" s="33"/>
      <c r="AF52" s="37"/>
      <c r="AG52" s="32"/>
      <c r="AH52" s="19"/>
      <c r="AI52" s="261" t="s">
        <v>18</v>
      </c>
      <c r="AJ52" s="465">
        <v>0.7</v>
      </c>
      <c r="AK52" s="465"/>
      <c r="AL52" s="104"/>
      <c r="AM52" s="65"/>
      <c r="AN52" s="132">
        <f>ROUND(AB52*AJ52,0)</f>
        <v>2535</v>
      </c>
      <c r="AO52" s="30" t="s">
        <v>32</v>
      </c>
    </row>
    <row r="53" spans="1:42" ht="17.100000000000001" customHeight="1" x14ac:dyDescent="0.15">
      <c r="A53" s="26" t="s">
        <v>107</v>
      </c>
      <c r="B53" s="26">
        <v>8018</v>
      </c>
      <c r="C53" s="72" t="s">
        <v>452</v>
      </c>
      <c r="D53" s="270"/>
      <c r="E53" s="271"/>
      <c r="F53" s="271"/>
      <c r="G53" s="271"/>
      <c r="H53" s="271"/>
      <c r="I53" s="271"/>
      <c r="J53" s="271"/>
      <c r="K53" s="272"/>
      <c r="L53" s="60"/>
      <c r="M53" s="113"/>
      <c r="N53" s="113"/>
      <c r="O53" s="271"/>
      <c r="P53" s="271"/>
      <c r="Q53" s="271"/>
      <c r="R53" s="271"/>
      <c r="S53" s="271"/>
      <c r="T53" s="271"/>
      <c r="U53" s="271"/>
      <c r="V53" s="113"/>
      <c r="W53" s="160"/>
      <c r="X53" s="268"/>
      <c r="Y53" s="61"/>
      <c r="Z53" s="116"/>
      <c r="AA53" s="109"/>
      <c r="AB53" s="403">
        <f t="shared" si="5"/>
        <v>119</v>
      </c>
      <c r="AC53" s="467"/>
      <c r="AD53" s="38" t="s">
        <v>15</v>
      </c>
      <c r="AE53" s="34"/>
      <c r="AF53" s="11"/>
      <c r="AG53" s="19"/>
      <c r="AH53" s="19"/>
      <c r="AI53" s="59"/>
      <c r="AJ53" s="104"/>
      <c r="AK53" s="104"/>
      <c r="AL53" s="104"/>
      <c r="AM53" s="65"/>
      <c r="AN53" s="132">
        <f>ROUND(AB53*AJ52,0)</f>
        <v>83</v>
      </c>
      <c r="AO53" s="30" t="s">
        <v>24</v>
      </c>
    </row>
    <row r="54" spans="1:42" ht="17.100000000000001" customHeight="1" x14ac:dyDescent="0.15">
      <c r="A54" s="26" t="s">
        <v>107</v>
      </c>
      <c r="B54" s="26">
        <v>8009</v>
      </c>
      <c r="C54" s="251" t="s">
        <v>453</v>
      </c>
      <c r="D54" s="393" t="s">
        <v>357</v>
      </c>
      <c r="E54" s="394"/>
      <c r="F54" s="394"/>
      <c r="G54" s="394"/>
      <c r="H54" s="394"/>
      <c r="I54" s="394"/>
      <c r="J54" s="394"/>
      <c r="K54" s="395"/>
      <c r="L54" s="52" t="s">
        <v>45</v>
      </c>
      <c r="M54" s="33"/>
      <c r="N54" s="33"/>
      <c r="O54" s="127"/>
      <c r="P54" s="127"/>
      <c r="Q54" s="127"/>
      <c r="R54" s="127"/>
      <c r="S54" s="409" t="s">
        <v>109</v>
      </c>
      <c r="T54" s="409"/>
      <c r="U54" s="409"/>
      <c r="V54" s="409"/>
      <c r="W54" s="409"/>
      <c r="X54" s="409"/>
      <c r="Y54" s="409"/>
      <c r="Z54" s="466"/>
      <c r="AA54" s="109"/>
      <c r="AB54" s="403">
        <f t="shared" si="5"/>
        <v>436</v>
      </c>
      <c r="AC54" s="467"/>
      <c r="AD54" s="38" t="s">
        <v>15</v>
      </c>
      <c r="AE54" s="34"/>
      <c r="AF54" s="11"/>
      <c r="AG54" s="19"/>
      <c r="AH54" s="58"/>
      <c r="AI54" s="32"/>
      <c r="AJ54" s="32"/>
      <c r="AK54" s="32"/>
      <c r="AL54" s="32"/>
      <c r="AM54" s="65"/>
      <c r="AN54" s="132">
        <f>ROUND(AB54*AJ52,0)</f>
        <v>305</v>
      </c>
      <c r="AO54" s="30" t="s">
        <v>79</v>
      </c>
    </row>
    <row r="55" spans="1:42" ht="17.100000000000001" customHeight="1" x14ac:dyDescent="0.15">
      <c r="A55" s="26" t="s">
        <v>107</v>
      </c>
      <c r="B55" s="26">
        <v>8019</v>
      </c>
      <c r="C55" s="72" t="s">
        <v>454</v>
      </c>
      <c r="D55" s="451"/>
      <c r="E55" s="452"/>
      <c r="F55" s="452"/>
      <c r="G55" s="452"/>
      <c r="H55" s="452"/>
      <c r="I55" s="452"/>
      <c r="J55" s="452"/>
      <c r="K55" s="453"/>
      <c r="L55" s="52" t="s">
        <v>39</v>
      </c>
      <c r="M55" s="33"/>
      <c r="N55" s="33"/>
      <c r="O55" s="127"/>
      <c r="P55" s="127"/>
      <c r="Q55" s="127"/>
      <c r="R55" s="127"/>
      <c r="S55" s="409" t="s">
        <v>726</v>
      </c>
      <c r="T55" s="409"/>
      <c r="U55" s="409"/>
      <c r="V55" s="409"/>
      <c r="W55" s="409"/>
      <c r="X55" s="409"/>
      <c r="Y55" s="409"/>
      <c r="Z55" s="466"/>
      <c r="AA55" s="109"/>
      <c r="AB55" s="403">
        <f t="shared" si="5"/>
        <v>447</v>
      </c>
      <c r="AC55" s="467"/>
      <c r="AD55" s="38" t="s">
        <v>15</v>
      </c>
      <c r="AE55" s="259"/>
      <c r="AF55" s="64"/>
      <c r="AG55" s="61"/>
      <c r="AH55" s="61"/>
      <c r="AI55" s="63"/>
      <c r="AJ55" s="66"/>
      <c r="AK55" s="66"/>
      <c r="AL55" s="66"/>
      <c r="AM55" s="67"/>
      <c r="AN55" s="132">
        <f>ROUND(AB55*AJ52,0)</f>
        <v>313</v>
      </c>
      <c r="AO55" s="43"/>
    </row>
    <row r="57" spans="1:42" ht="17.100000000000001" customHeight="1" x14ac:dyDescent="0.2">
      <c r="B57" s="117" t="s">
        <v>37</v>
      </c>
    </row>
    <row r="59" spans="1:42" ht="17.100000000000001" customHeight="1" x14ac:dyDescent="0.15">
      <c r="A59" s="10" t="s">
        <v>25</v>
      </c>
      <c r="B59" s="11"/>
      <c r="C59" s="47" t="s">
        <v>26</v>
      </c>
      <c r="D59" s="13"/>
      <c r="E59" s="14"/>
      <c r="F59" s="14"/>
      <c r="G59" s="14"/>
      <c r="H59" s="14"/>
      <c r="I59" s="14"/>
      <c r="J59" s="14"/>
      <c r="K59" s="14"/>
      <c r="L59" s="14"/>
      <c r="M59" s="14"/>
      <c r="N59" s="14"/>
      <c r="O59" s="14"/>
      <c r="P59" s="14"/>
      <c r="Q59" s="14"/>
      <c r="R59" s="14"/>
      <c r="S59" s="48"/>
      <c r="T59" s="49" t="s">
        <v>27</v>
      </c>
      <c r="U59" s="49"/>
      <c r="V59" s="14"/>
      <c r="W59" s="14"/>
      <c r="X59" s="14"/>
      <c r="Y59" s="14"/>
      <c r="Z59" s="14"/>
      <c r="AA59" s="14"/>
      <c r="AB59" s="14"/>
      <c r="AC59" s="14"/>
      <c r="AD59" s="14"/>
      <c r="AE59" s="14"/>
      <c r="AF59" s="14"/>
      <c r="AG59" s="14"/>
      <c r="AH59" s="14"/>
      <c r="AI59" s="14"/>
      <c r="AJ59" s="14"/>
      <c r="AK59" s="14"/>
      <c r="AL59" s="14"/>
      <c r="AM59" s="39"/>
      <c r="AN59" s="18" t="s">
        <v>28</v>
      </c>
      <c r="AO59" s="18" t="s">
        <v>29</v>
      </c>
      <c r="AP59" s="19"/>
    </row>
    <row r="60" spans="1:42" ht="17.100000000000001" customHeight="1" x14ac:dyDescent="0.15">
      <c r="A60" s="20" t="s">
        <v>30</v>
      </c>
      <c r="B60" s="21" t="s">
        <v>31</v>
      </c>
      <c r="C60" s="22"/>
      <c r="D60" s="23"/>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40"/>
      <c r="AN60" s="25" t="s">
        <v>14</v>
      </c>
      <c r="AO60" s="25" t="s">
        <v>15</v>
      </c>
      <c r="AP60" s="19"/>
    </row>
    <row r="61" spans="1:42" ht="17.100000000000001" customHeight="1" x14ac:dyDescent="0.15">
      <c r="A61" s="26" t="s">
        <v>107</v>
      </c>
      <c r="B61" s="26">
        <v>9007</v>
      </c>
      <c r="C61" s="72" t="s">
        <v>455</v>
      </c>
      <c r="D61" s="393" t="s">
        <v>356</v>
      </c>
      <c r="E61" s="394"/>
      <c r="F61" s="394"/>
      <c r="G61" s="394"/>
      <c r="H61" s="394"/>
      <c r="I61" s="394"/>
      <c r="J61" s="394"/>
      <c r="K61" s="395"/>
      <c r="L61" s="105" t="s">
        <v>45</v>
      </c>
      <c r="M61" s="15"/>
      <c r="N61" s="15"/>
      <c r="O61" s="255"/>
      <c r="P61" s="255"/>
      <c r="Q61" s="255"/>
      <c r="R61" s="255"/>
      <c r="S61" s="255"/>
      <c r="T61" s="255"/>
      <c r="U61" s="255"/>
      <c r="V61" s="15"/>
      <c r="W61" s="159"/>
      <c r="X61" s="155"/>
      <c r="Y61" s="56"/>
      <c r="Z61" s="28"/>
      <c r="AA61" s="35"/>
      <c r="AB61" s="403">
        <f t="shared" ref="AB61" si="6">P6</f>
        <v>1798</v>
      </c>
      <c r="AC61" s="467"/>
      <c r="AD61" s="38" t="s">
        <v>15</v>
      </c>
      <c r="AE61" s="259"/>
      <c r="AF61" s="64"/>
      <c r="AG61" s="56"/>
      <c r="AH61" s="56"/>
      <c r="AI61" s="68"/>
      <c r="AJ61" s="15"/>
      <c r="AK61" s="15"/>
      <c r="AL61" s="15"/>
      <c r="AM61" s="69"/>
      <c r="AN61" s="132">
        <f>ROUND(AB61*AJ64,0)</f>
        <v>1259</v>
      </c>
      <c r="AO61" s="30" t="s">
        <v>32</v>
      </c>
    </row>
    <row r="62" spans="1:42" ht="17.100000000000001" customHeight="1" x14ac:dyDescent="0.15">
      <c r="A62" s="26" t="s">
        <v>107</v>
      </c>
      <c r="B62" s="26">
        <v>9008</v>
      </c>
      <c r="C62" s="72" t="s">
        <v>456</v>
      </c>
      <c r="D62" s="396"/>
      <c r="E62" s="397"/>
      <c r="F62" s="397"/>
      <c r="G62" s="397"/>
      <c r="H62" s="397"/>
      <c r="I62" s="397"/>
      <c r="J62" s="397"/>
      <c r="K62" s="398"/>
      <c r="L62" s="60"/>
      <c r="M62" s="113"/>
      <c r="N62" s="113"/>
      <c r="O62" s="271"/>
      <c r="P62" s="271"/>
      <c r="Q62" s="271"/>
      <c r="R62" s="271"/>
      <c r="S62" s="271"/>
      <c r="T62" s="271"/>
      <c r="U62" s="271"/>
      <c r="V62" s="113"/>
      <c r="W62" s="160"/>
      <c r="X62" s="268"/>
      <c r="Y62" s="61"/>
      <c r="Z62" s="116"/>
      <c r="AA62" s="109"/>
      <c r="AB62" s="403">
        <f t="shared" ref="AB62:AB66" si="7">AG6</f>
        <v>59</v>
      </c>
      <c r="AC62" s="467"/>
      <c r="AD62" s="38" t="s">
        <v>15</v>
      </c>
      <c r="AE62" s="38"/>
      <c r="AF62" s="64"/>
      <c r="AG62" s="260"/>
      <c r="AH62" s="397" t="s">
        <v>38</v>
      </c>
      <c r="AI62" s="397"/>
      <c r="AJ62" s="397"/>
      <c r="AK62" s="397"/>
      <c r="AL62" s="397"/>
      <c r="AM62" s="65"/>
      <c r="AN62" s="132">
        <f>ROUND(AB62*AJ64,0)</f>
        <v>41</v>
      </c>
      <c r="AO62" s="30" t="s">
        <v>24</v>
      </c>
    </row>
    <row r="63" spans="1:42" ht="17.100000000000001" customHeight="1" x14ac:dyDescent="0.15">
      <c r="A63" s="26" t="s">
        <v>107</v>
      </c>
      <c r="B63" s="26">
        <v>9017</v>
      </c>
      <c r="C63" s="72" t="s">
        <v>457</v>
      </c>
      <c r="D63" s="263"/>
      <c r="E63" s="264"/>
      <c r="F63" s="264"/>
      <c r="G63" s="264"/>
      <c r="H63" s="264"/>
      <c r="I63" s="264"/>
      <c r="J63" s="264"/>
      <c r="K63" s="265"/>
      <c r="L63" s="105" t="s">
        <v>39</v>
      </c>
      <c r="M63" s="15"/>
      <c r="N63" s="15"/>
      <c r="O63" s="255"/>
      <c r="P63" s="255"/>
      <c r="Q63" s="255"/>
      <c r="R63" s="255"/>
      <c r="S63" s="255"/>
      <c r="T63" s="255"/>
      <c r="U63" s="255"/>
      <c r="V63" s="15"/>
      <c r="W63" s="159"/>
      <c r="X63" s="155"/>
      <c r="Y63" s="56"/>
      <c r="Z63" s="28"/>
      <c r="AA63" s="35"/>
      <c r="AB63" s="403">
        <f t="shared" ref="AB63" si="8">P8</f>
        <v>3621</v>
      </c>
      <c r="AC63" s="467"/>
      <c r="AD63" s="38" t="s">
        <v>15</v>
      </c>
      <c r="AE63" s="33"/>
      <c r="AF63" s="37"/>
      <c r="AG63" s="32"/>
      <c r="AH63" s="397"/>
      <c r="AI63" s="397"/>
      <c r="AJ63" s="397"/>
      <c r="AK63" s="397"/>
      <c r="AL63" s="397"/>
      <c r="AM63" s="65"/>
      <c r="AN63" s="132">
        <f>ROUND(AB63*AJ64,0)</f>
        <v>2535</v>
      </c>
      <c r="AO63" s="30" t="s">
        <v>32</v>
      </c>
    </row>
    <row r="64" spans="1:42" ht="17.100000000000001" customHeight="1" x14ac:dyDescent="0.15">
      <c r="A64" s="26" t="s">
        <v>107</v>
      </c>
      <c r="B64" s="26">
        <v>9018</v>
      </c>
      <c r="C64" s="72" t="s">
        <v>458</v>
      </c>
      <c r="D64" s="270"/>
      <c r="E64" s="271"/>
      <c r="F64" s="271"/>
      <c r="G64" s="271"/>
      <c r="H64" s="271"/>
      <c r="I64" s="271"/>
      <c r="J64" s="271"/>
      <c r="K64" s="272"/>
      <c r="L64" s="60"/>
      <c r="M64" s="113"/>
      <c r="N64" s="113"/>
      <c r="O64" s="271"/>
      <c r="P64" s="271"/>
      <c r="Q64" s="271"/>
      <c r="R64" s="271"/>
      <c r="S64" s="271"/>
      <c r="T64" s="271"/>
      <c r="U64" s="271"/>
      <c r="V64" s="113"/>
      <c r="W64" s="160"/>
      <c r="X64" s="268"/>
      <c r="Y64" s="61"/>
      <c r="Z64" s="116"/>
      <c r="AA64" s="109"/>
      <c r="AB64" s="403">
        <f t="shared" si="7"/>
        <v>119</v>
      </c>
      <c r="AC64" s="467"/>
      <c r="AD64" s="38" t="s">
        <v>15</v>
      </c>
      <c r="AE64" s="34"/>
      <c r="AF64" s="11"/>
      <c r="AG64" s="19"/>
      <c r="AH64" s="19"/>
      <c r="AI64" s="261" t="s">
        <v>18</v>
      </c>
      <c r="AJ64" s="465">
        <v>0.7</v>
      </c>
      <c r="AK64" s="465"/>
      <c r="AL64" s="104"/>
      <c r="AM64" s="65"/>
      <c r="AN64" s="132">
        <f>ROUND(AB64*AJ64,0)</f>
        <v>83</v>
      </c>
      <c r="AO64" s="30" t="s">
        <v>24</v>
      </c>
    </row>
    <row r="65" spans="1:41" ht="17.100000000000001" customHeight="1" x14ac:dyDescent="0.15">
      <c r="A65" s="26" t="s">
        <v>107</v>
      </c>
      <c r="B65" s="26">
        <v>9009</v>
      </c>
      <c r="C65" s="72" t="s">
        <v>703</v>
      </c>
      <c r="D65" s="393" t="s">
        <v>357</v>
      </c>
      <c r="E65" s="394"/>
      <c r="F65" s="394"/>
      <c r="G65" s="394"/>
      <c r="H65" s="394"/>
      <c r="I65" s="394"/>
      <c r="J65" s="394"/>
      <c r="K65" s="395"/>
      <c r="L65" s="52" t="s">
        <v>45</v>
      </c>
      <c r="M65" s="33"/>
      <c r="N65" s="33"/>
      <c r="O65" s="127"/>
      <c r="P65" s="127"/>
      <c r="Q65" s="127"/>
      <c r="R65" s="127"/>
      <c r="S65" s="409" t="s">
        <v>109</v>
      </c>
      <c r="T65" s="409"/>
      <c r="U65" s="409"/>
      <c r="V65" s="409"/>
      <c r="W65" s="409"/>
      <c r="X65" s="409"/>
      <c r="Y65" s="409"/>
      <c r="Z65" s="466"/>
      <c r="AA65" s="109"/>
      <c r="AB65" s="403">
        <f t="shared" si="7"/>
        <v>436</v>
      </c>
      <c r="AC65" s="467"/>
      <c r="AD65" s="38" t="s">
        <v>15</v>
      </c>
      <c r="AE65" s="34"/>
      <c r="AF65" s="11"/>
      <c r="AG65" s="19"/>
      <c r="AH65" s="58"/>
      <c r="AI65" s="59"/>
      <c r="AJ65" s="104"/>
      <c r="AK65" s="32"/>
      <c r="AL65" s="32"/>
      <c r="AM65" s="65"/>
      <c r="AN65" s="132">
        <f>ROUND(AB65*AJ64,0)</f>
        <v>305</v>
      </c>
      <c r="AO65" s="30" t="s">
        <v>79</v>
      </c>
    </row>
    <row r="66" spans="1:41" ht="17.100000000000001" customHeight="1" x14ac:dyDescent="0.15">
      <c r="A66" s="26" t="s">
        <v>107</v>
      </c>
      <c r="B66" s="26">
        <v>9019</v>
      </c>
      <c r="C66" s="72" t="s">
        <v>459</v>
      </c>
      <c r="D66" s="451"/>
      <c r="E66" s="452"/>
      <c r="F66" s="452"/>
      <c r="G66" s="452"/>
      <c r="H66" s="452"/>
      <c r="I66" s="452"/>
      <c r="J66" s="452"/>
      <c r="K66" s="453"/>
      <c r="L66" s="52" t="s">
        <v>39</v>
      </c>
      <c r="M66" s="33"/>
      <c r="N66" s="33"/>
      <c r="O66" s="127"/>
      <c r="P66" s="127"/>
      <c r="Q66" s="127"/>
      <c r="R66" s="127"/>
      <c r="S66" s="409" t="s">
        <v>726</v>
      </c>
      <c r="T66" s="409"/>
      <c r="U66" s="409"/>
      <c r="V66" s="409"/>
      <c r="W66" s="409"/>
      <c r="X66" s="409"/>
      <c r="Y66" s="409"/>
      <c r="Z66" s="466"/>
      <c r="AA66" s="109"/>
      <c r="AB66" s="403">
        <f t="shared" si="7"/>
        <v>447</v>
      </c>
      <c r="AC66" s="467"/>
      <c r="AD66" s="38" t="s">
        <v>15</v>
      </c>
      <c r="AE66" s="259"/>
      <c r="AF66" s="64"/>
      <c r="AG66" s="61"/>
      <c r="AH66" s="61"/>
      <c r="AI66" s="63"/>
      <c r="AJ66" s="66"/>
      <c r="AK66" s="66"/>
      <c r="AL66" s="66"/>
      <c r="AM66" s="67"/>
      <c r="AN66" s="132">
        <f>ROUND(AB66*AJ64,0)</f>
        <v>313</v>
      </c>
      <c r="AO66" s="43"/>
    </row>
    <row r="68" spans="1:41" ht="17.100000000000001" customHeight="1" x14ac:dyDescent="0.15">
      <c r="A68" s="103" t="s">
        <v>319</v>
      </c>
    </row>
  </sheetData>
  <mergeCells count="87">
    <mergeCell ref="AJ52:AK52"/>
    <mergeCell ref="AG39:AH39"/>
    <mergeCell ref="S65:Z65"/>
    <mergeCell ref="AB65:AC65"/>
    <mergeCell ref="S55:Z55"/>
    <mergeCell ref="AB55:AC55"/>
    <mergeCell ref="AB61:AC61"/>
    <mergeCell ref="S54:Z54"/>
    <mergeCell ref="AB54:AC54"/>
    <mergeCell ref="AB52:AC52"/>
    <mergeCell ref="AB53:AC53"/>
    <mergeCell ref="AB66:AC66"/>
    <mergeCell ref="AH62:AL63"/>
    <mergeCell ref="AB63:AC63"/>
    <mergeCell ref="AB64:AC64"/>
    <mergeCell ref="AJ64:AK64"/>
    <mergeCell ref="AB62:AC62"/>
    <mergeCell ref="AG35:AH35"/>
    <mergeCell ref="L38:R39"/>
    <mergeCell ref="AG38:AH38"/>
    <mergeCell ref="AG40:AH40"/>
    <mergeCell ref="AG41:AH41"/>
    <mergeCell ref="D50:K51"/>
    <mergeCell ref="AB50:AC50"/>
    <mergeCell ref="AB51:AC51"/>
    <mergeCell ref="AG42:AH42"/>
    <mergeCell ref="D42:K42"/>
    <mergeCell ref="AG44:AH44"/>
    <mergeCell ref="D5:K6"/>
    <mergeCell ref="AG6:AH6"/>
    <mergeCell ref="P6:Q6"/>
    <mergeCell ref="AG23:AH23"/>
    <mergeCell ref="AG8:AH8"/>
    <mergeCell ref="AG9:AH9"/>
    <mergeCell ref="AG14:AH14"/>
    <mergeCell ref="P8:Q8"/>
    <mergeCell ref="D9:K10"/>
    <mergeCell ref="R21:AA21"/>
    <mergeCell ref="AG21:AH21"/>
    <mergeCell ref="R22:AA22"/>
    <mergeCell ref="R13:X14"/>
    <mergeCell ref="R17:X18"/>
    <mergeCell ref="R19:X20"/>
    <mergeCell ref="AG34:AH34"/>
    <mergeCell ref="AG19:AH19"/>
    <mergeCell ref="AG20:AH20"/>
    <mergeCell ref="AG22:AH22"/>
    <mergeCell ref="AG10:AH10"/>
    <mergeCell ref="AG24:AH24"/>
    <mergeCell ref="AG27:AH27"/>
    <mergeCell ref="AG30:AH30"/>
    <mergeCell ref="AG29:AH29"/>
    <mergeCell ref="AG28:AH28"/>
    <mergeCell ref="AG25:AH25"/>
    <mergeCell ref="AG26:AH26"/>
    <mergeCell ref="D54:K55"/>
    <mergeCell ref="R11:X12"/>
    <mergeCell ref="AG15:AH15"/>
    <mergeCell ref="R16:AA16"/>
    <mergeCell ref="AG16:AH16"/>
    <mergeCell ref="AG31:AH31"/>
    <mergeCell ref="AG32:AH32"/>
    <mergeCell ref="AG43:AH43"/>
    <mergeCell ref="AG11:AH11"/>
    <mergeCell ref="AG12:AH12"/>
    <mergeCell ref="AG13:AH13"/>
    <mergeCell ref="AG17:AH17"/>
    <mergeCell ref="AG18:AH18"/>
    <mergeCell ref="AG33:AH33"/>
    <mergeCell ref="AG36:AH36"/>
    <mergeCell ref="AG37:AH37"/>
    <mergeCell ref="D65:K66"/>
    <mergeCell ref="E23:K25"/>
    <mergeCell ref="L23:Q24"/>
    <mergeCell ref="E11:K13"/>
    <mergeCell ref="L11:Q12"/>
    <mergeCell ref="L15:Q16"/>
    <mergeCell ref="E17:K19"/>
    <mergeCell ref="L17:Q18"/>
    <mergeCell ref="L21:Q22"/>
    <mergeCell ref="D40:K40"/>
    <mergeCell ref="L36:R37"/>
    <mergeCell ref="D34:K35"/>
    <mergeCell ref="L34:R35"/>
    <mergeCell ref="R15:AA15"/>
    <mergeCell ref="S66:Z66"/>
    <mergeCell ref="D61:K62"/>
  </mergeCells>
  <phoneticPr fontId="3"/>
  <printOptions horizontalCentered="1"/>
  <pageMargins left="0.39370078740157483" right="0.39370078740157483" top="0.78740157480314965" bottom="0.59055118110236227" header="0.51181102362204722" footer="0.31496062992125984"/>
  <pageSetup paperSize="9" scale="65" firstPageNumber="11" orientation="portrait" useFirstPageNumber="1" r:id="rId1"/>
  <headerFooter alignWithMargins="0">
    <oddHeader>&amp;R&amp;9通所型サービス</oddHeader>
    <oddFooter>&amp;C&amp;14&amp;P</oddFooter>
  </headerFooter>
  <rowBreaks count="1" manualBreakCount="1">
    <brk id="44" max="4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AP68"/>
  <sheetViews>
    <sheetView view="pageBreakPreview" zoomScaleNormal="80" zoomScaleSheetLayoutView="100" workbookViewId="0">
      <selection activeCell="AG6" sqref="AG6:AH6"/>
    </sheetView>
  </sheetViews>
  <sheetFormatPr defaultColWidth="9" defaultRowHeight="17.100000000000001" customHeight="1" x14ac:dyDescent="0.15"/>
  <cols>
    <col min="1" max="1" width="4.5" style="118" customWidth="1"/>
    <col min="2" max="2" width="7.5" style="118" customWidth="1"/>
    <col min="3" max="3" width="30.5" style="118" customWidth="1"/>
    <col min="4" max="39" width="2.5" style="112" customWidth="1"/>
    <col min="40" max="41" width="8.5" style="118" customWidth="1"/>
    <col min="42" max="42" width="2.875" style="118" customWidth="1"/>
    <col min="43" max="16384" width="9" style="118"/>
  </cols>
  <sheetData>
    <row r="1" spans="1:42" ht="16.5" customHeight="1" x14ac:dyDescent="0.2">
      <c r="B1" s="117" t="s">
        <v>176</v>
      </c>
      <c r="D1" s="118"/>
      <c r="E1" s="118"/>
      <c r="F1" s="118"/>
      <c r="G1" s="118"/>
      <c r="H1" s="118"/>
      <c r="I1" s="118"/>
      <c r="J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2" ht="16.5" customHeight="1" x14ac:dyDescent="0.15">
      <c r="D2" s="118"/>
      <c r="E2" s="118"/>
      <c r="F2" s="118"/>
      <c r="G2" s="118"/>
      <c r="H2" s="118"/>
      <c r="I2" s="118"/>
      <c r="J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2" ht="17.100000000000001" customHeight="1" x14ac:dyDescent="0.15">
      <c r="A3" s="10" t="s">
        <v>25</v>
      </c>
      <c r="B3" s="11"/>
      <c r="C3" s="47" t="s">
        <v>26</v>
      </c>
      <c r="D3" s="13"/>
      <c r="E3" s="14"/>
      <c r="F3" s="14"/>
      <c r="G3" s="14"/>
      <c r="H3" s="14"/>
      <c r="I3" s="14"/>
      <c r="J3" s="14"/>
      <c r="K3" s="14"/>
      <c r="L3" s="14"/>
      <c r="M3" s="14"/>
      <c r="N3" s="14"/>
      <c r="O3" s="14"/>
      <c r="P3" s="14"/>
      <c r="Q3" s="14"/>
      <c r="R3" s="14"/>
      <c r="S3" s="48"/>
      <c r="T3" s="49" t="s">
        <v>27</v>
      </c>
      <c r="U3" s="49"/>
      <c r="V3" s="14"/>
      <c r="W3" s="14"/>
      <c r="X3" s="14"/>
      <c r="Y3" s="14"/>
      <c r="Z3" s="14"/>
      <c r="AA3" s="14"/>
      <c r="AB3" s="14"/>
      <c r="AC3" s="14"/>
      <c r="AD3" s="14"/>
      <c r="AE3" s="14"/>
      <c r="AF3" s="14"/>
      <c r="AG3" s="14"/>
      <c r="AH3" s="14"/>
      <c r="AI3" s="14"/>
      <c r="AJ3" s="14"/>
      <c r="AK3" s="14"/>
      <c r="AL3" s="14"/>
      <c r="AM3" s="39"/>
      <c r="AN3" s="18" t="s">
        <v>28</v>
      </c>
      <c r="AO3" s="18" t="s">
        <v>29</v>
      </c>
      <c r="AP3" s="19"/>
    </row>
    <row r="4" spans="1:42" ht="17.100000000000001" customHeight="1" x14ac:dyDescent="0.15">
      <c r="A4" s="20" t="s">
        <v>30</v>
      </c>
      <c r="B4" s="21" t="s">
        <v>31</v>
      </c>
      <c r="C4" s="22"/>
      <c r="D4" s="5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40"/>
      <c r="AN4" s="25" t="s">
        <v>14</v>
      </c>
      <c r="AO4" s="51" t="s">
        <v>15</v>
      </c>
      <c r="AP4" s="19"/>
    </row>
    <row r="5" spans="1:42" ht="17.100000000000001" customHeight="1" x14ac:dyDescent="0.15">
      <c r="A5" s="26" t="s">
        <v>107</v>
      </c>
      <c r="B5" s="26">
        <v>1411</v>
      </c>
      <c r="C5" s="72" t="s">
        <v>460</v>
      </c>
      <c r="D5" s="393" t="s">
        <v>356</v>
      </c>
      <c r="E5" s="394"/>
      <c r="F5" s="394"/>
      <c r="G5" s="394"/>
      <c r="H5" s="394"/>
      <c r="I5" s="394"/>
      <c r="J5" s="394"/>
      <c r="K5" s="395"/>
      <c r="L5" s="105" t="s">
        <v>45</v>
      </c>
      <c r="M5" s="15"/>
      <c r="N5" s="15"/>
      <c r="O5" s="255"/>
      <c r="P5" s="255"/>
      <c r="Q5" s="255"/>
      <c r="R5" s="255"/>
      <c r="S5" s="262"/>
      <c r="T5" s="156"/>
      <c r="U5" s="127"/>
      <c r="V5" s="33"/>
      <c r="W5" s="157"/>
      <c r="X5" s="267"/>
      <c r="Y5" s="38"/>
      <c r="Z5" s="33"/>
      <c r="AA5" s="33"/>
      <c r="AB5" s="33"/>
      <c r="AC5" s="33"/>
      <c r="AD5" s="33"/>
      <c r="AE5" s="33"/>
      <c r="AF5" s="33"/>
      <c r="AG5" s="33"/>
      <c r="AH5" s="33"/>
      <c r="AI5" s="33"/>
      <c r="AJ5" s="33"/>
      <c r="AK5" s="33"/>
      <c r="AL5" s="53"/>
      <c r="AM5" s="37"/>
      <c r="AN5" s="55">
        <f>P6</f>
        <v>1798</v>
      </c>
      <c r="AO5" s="30" t="s">
        <v>32</v>
      </c>
    </row>
    <row r="6" spans="1:42" ht="17.100000000000001" customHeight="1" x14ac:dyDescent="0.15">
      <c r="A6" s="26" t="s">
        <v>107</v>
      </c>
      <c r="B6" s="26">
        <v>1412</v>
      </c>
      <c r="C6" s="72" t="s">
        <v>461</v>
      </c>
      <c r="D6" s="396"/>
      <c r="E6" s="397"/>
      <c r="F6" s="397"/>
      <c r="G6" s="397"/>
      <c r="H6" s="397"/>
      <c r="I6" s="397"/>
      <c r="J6" s="397"/>
      <c r="K6" s="398"/>
      <c r="L6" s="60"/>
      <c r="M6" s="113"/>
      <c r="N6" s="113"/>
      <c r="O6" s="271"/>
      <c r="P6" s="463">
        <f>'通所型（独自１）'!P7</f>
        <v>1798</v>
      </c>
      <c r="Q6" s="464"/>
      <c r="R6" s="113" t="s">
        <v>15</v>
      </c>
      <c r="S6" s="272"/>
      <c r="T6" s="131" t="s">
        <v>338</v>
      </c>
      <c r="U6" s="127"/>
      <c r="V6" s="33"/>
      <c r="W6" s="157"/>
      <c r="X6" s="267"/>
      <c r="Y6" s="38"/>
      <c r="Z6" s="33"/>
      <c r="AA6" s="33"/>
      <c r="AB6" s="33"/>
      <c r="AC6" s="33"/>
      <c r="AD6" s="33"/>
      <c r="AE6" s="33"/>
      <c r="AF6" s="33"/>
      <c r="AG6" s="403">
        <f>'通所型（独自１）'!AG7:AH7</f>
        <v>59</v>
      </c>
      <c r="AH6" s="401"/>
      <c r="AI6" s="33" t="s">
        <v>15</v>
      </c>
      <c r="AJ6" s="33"/>
      <c r="AK6" s="33"/>
      <c r="AL6" s="53"/>
      <c r="AM6" s="37"/>
      <c r="AN6" s="55">
        <f t="shared" ref="AN6:AN10" si="0">AG6</f>
        <v>59</v>
      </c>
      <c r="AO6" s="30" t="s">
        <v>24</v>
      </c>
    </row>
    <row r="7" spans="1:42" ht="17.100000000000001" customHeight="1" x14ac:dyDescent="0.15">
      <c r="A7" s="26" t="s">
        <v>107</v>
      </c>
      <c r="B7" s="26">
        <v>1421</v>
      </c>
      <c r="C7" s="72" t="s">
        <v>462</v>
      </c>
      <c r="D7" s="263"/>
      <c r="E7" s="264"/>
      <c r="F7" s="264"/>
      <c r="G7" s="264"/>
      <c r="H7" s="264"/>
      <c r="I7" s="264"/>
      <c r="J7" s="264"/>
      <c r="K7" s="265"/>
      <c r="L7" s="105" t="s">
        <v>39</v>
      </c>
      <c r="M7" s="15"/>
      <c r="N7" s="15"/>
      <c r="O7" s="255"/>
      <c r="P7" s="255"/>
      <c r="Q7" s="255"/>
      <c r="R7" s="255"/>
      <c r="S7" s="262"/>
      <c r="T7" s="156"/>
      <c r="U7" s="127"/>
      <c r="V7" s="33"/>
      <c r="W7" s="157"/>
      <c r="X7" s="267"/>
      <c r="Y7" s="38"/>
      <c r="Z7" s="33"/>
      <c r="AA7" s="33"/>
      <c r="AB7" s="33"/>
      <c r="AC7" s="33"/>
      <c r="AD7" s="33"/>
      <c r="AE7" s="33"/>
      <c r="AF7" s="33"/>
      <c r="AG7" s="33"/>
      <c r="AH7" s="33"/>
      <c r="AI7" s="33"/>
      <c r="AJ7" s="33"/>
      <c r="AK7" s="33"/>
      <c r="AL7" s="53"/>
      <c r="AM7" s="37"/>
      <c r="AN7" s="55">
        <f>P8</f>
        <v>3621</v>
      </c>
      <c r="AO7" s="30" t="s">
        <v>32</v>
      </c>
    </row>
    <row r="8" spans="1:42" ht="17.100000000000001" customHeight="1" x14ac:dyDescent="0.15">
      <c r="A8" s="26" t="s">
        <v>107</v>
      </c>
      <c r="B8" s="26">
        <v>1422</v>
      </c>
      <c r="C8" s="72" t="s">
        <v>463</v>
      </c>
      <c r="D8" s="270"/>
      <c r="E8" s="271"/>
      <c r="F8" s="271"/>
      <c r="G8" s="271"/>
      <c r="H8" s="271"/>
      <c r="I8" s="271"/>
      <c r="J8" s="271"/>
      <c r="K8" s="272"/>
      <c r="L8" s="60"/>
      <c r="M8" s="113"/>
      <c r="N8" s="113"/>
      <c r="O8" s="271"/>
      <c r="P8" s="463">
        <f>'通所型（独自１）'!P9</f>
        <v>3621</v>
      </c>
      <c r="Q8" s="464"/>
      <c r="R8" s="113" t="s">
        <v>15</v>
      </c>
      <c r="S8" s="272"/>
      <c r="T8" s="131" t="s">
        <v>338</v>
      </c>
      <c r="U8" s="127"/>
      <c r="V8" s="33"/>
      <c r="W8" s="157"/>
      <c r="X8" s="267"/>
      <c r="Y8" s="38"/>
      <c r="Z8" s="33"/>
      <c r="AA8" s="33"/>
      <c r="AB8" s="33"/>
      <c r="AC8" s="33"/>
      <c r="AD8" s="33"/>
      <c r="AE8" s="33"/>
      <c r="AF8" s="33"/>
      <c r="AG8" s="403">
        <f>'通所型（独自１）'!AG9:AH9</f>
        <v>119</v>
      </c>
      <c r="AH8" s="401"/>
      <c r="AI8" s="33" t="s">
        <v>15</v>
      </c>
      <c r="AJ8" s="33"/>
      <c r="AK8" s="33"/>
      <c r="AL8" s="53"/>
      <c r="AM8" s="37"/>
      <c r="AN8" s="55">
        <f t="shared" si="0"/>
        <v>119</v>
      </c>
      <c r="AO8" s="30" t="s">
        <v>24</v>
      </c>
    </row>
    <row r="9" spans="1:42" ht="17.100000000000001" customHeight="1" x14ac:dyDescent="0.15">
      <c r="A9" s="26" t="s">
        <v>107</v>
      </c>
      <c r="B9" s="26">
        <v>1413</v>
      </c>
      <c r="C9" s="72" t="s">
        <v>464</v>
      </c>
      <c r="D9" s="393" t="s">
        <v>357</v>
      </c>
      <c r="E9" s="394"/>
      <c r="F9" s="394"/>
      <c r="G9" s="394"/>
      <c r="H9" s="394"/>
      <c r="I9" s="394"/>
      <c r="J9" s="394"/>
      <c r="K9" s="395"/>
      <c r="L9" s="52" t="s">
        <v>45</v>
      </c>
      <c r="M9" s="33"/>
      <c r="N9" s="33"/>
      <c r="O9" s="127"/>
      <c r="P9" s="127"/>
      <c r="Q9" s="127"/>
      <c r="R9" s="127"/>
      <c r="S9" s="38" t="s">
        <v>108</v>
      </c>
      <c r="T9" s="266"/>
      <c r="U9" s="266"/>
      <c r="V9" s="266"/>
      <c r="W9" s="266"/>
      <c r="X9" s="266"/>
      <c r="Y9" s="266"/>
      <c r="Z9" s="266"/>
      <c r="AA9" s="33"/>
      <c r="AB9" s="33"/>
      <c r="AC9" s="33"/>
      <c r="AD9" s="33"/>
      <c r="AE9" s="33"/>
      <c r="AF9" s="33"/>
      <c r="AG9" s="403">
        <f>'通所型（独自１）'!AG10:AH10</f>
        <v>436</v>
      </c>
      <c r="AH9" s="401"/>
      <c r="AI9" s="33" t="s">
        <v>15</v>
      </c>
      <c r="AJ9" s="33"/>
      <c r="AK9" s="33"/>
      <c r="AL9" s="53"/>
      <c r="AM9" s="37"/>
      <c r="AN9" s="55">
        <f t="shared" si="0"/>
        <v>436</v>
      </c>
      <c r="AO9" s="30" t="s">
        <v>79</v>
      </c>
    </row>
    <row r="10" spans="1:42" ht="17.100000000000001" customHeight="1" x14ac:dyDescent="0.15">
      <c r="A10" s="26" t="s">
        <v>107</v>
      </c>
      <c r="B10" s="26">
        <v>1423</v>
      </c>
      <c r="C10" s="72" t="s">
        <v>465</v>
      </c>
      <c r="D10" s="451"/>
      <c r="E10" s="452"/>
      <c r="F10" s="452"/>
      <c r="G10" s="452"/>
      <c r="H10" s="452"/>
      <c r="I10" s="452"/>
      <c r="J10" s="452"/>
      <c r="K10" s="453"/>
      <c r="L10" s="52" t="s">
        <v>39</v>
      </c>
      <c r="M10" s="33"/>
      <c r="N10" s="33"/>
      <c r="O10" s="127"/>
      <c r="P10" s="127"/>
      <c r="Q10" s="127"/>
      <c r="R10" s="127"/>
      <c r="S10" s="38" t="s">
        <v>332</v>
      </c>
      <c r="T10" s="191"/>
      <c r="U10" s="191"/>
      <c r="V10" s="191"/>
      <c r="W10" s="191"/>
      <c r="X10" s="191"/>
      <c r="Y10" s="191"/>
      <c r="Z10" s="191"/>
      <c r="AA10" s="33"/>
      <c r="AB10" s="33"/>
      <c r="AC10" s="33"/>
      <c r="AD10" s="33"/>
      <c r="AE10" s="33"/>
      <c r="AF10" s="33"/>
      <c r="AG10" s="403">
        <f>'通所型（独自１）'!AG11:AH11</f>
        <v>447</v>
      </c>
      <c r="AH10" s="401"/>
      <c r="AI10" s="33" t="s">
        <v>15</v>
      </c>
      <c r="AJ10" s="33"/>
      <c r="AK10" s="33"/>
      <c r="AL10" s="53"/>
      <c r="AM10" s="37"/>
      <c r="AN10" s="55">
        <f t="shared" si="0"/>
        <v>447</v>
      </c>
      <c r="AO10" s="115"/>
    </row>
    <row r="11" spans="1:42" ht="17.100000000000001" customHeight="1" x14ac:dyDescent="0.15">
      <c r="A11" s="26" t="s">
        <v>107</v>
      </c>
      <c r="B11" s="26" t="s">
        <v>528</v>
      </c>
      <c r="C11" s="70" t="s">
        <v>669</v>
      </c>
      <c r="D11" s="27"/>
      <c r="E11" s="394" t="s">
        <v>322</v>
      </c>
      <c r="F11" s="394"/>
      <c r="G11" s="394"/>
      <c r="H11" s="394"/>
      <c r="I11" s="394"/>
      <c r="J11" s="394"/>
      <c r="K11" s="395"/>
      <c r="L11" s="433" t="s">
        <v>359</v>
      </c>
      <c r="M11" s="434"/>
      <c r="N11" s="434"/>
      <c r="O11" s="434"/>
      <c r="P11" s="434"/>
      <c r="Q11" s="435"/>
      <c r="R11" s="442" t="s">
        <v>45</v>
      </c>
      <c r="S11" s="443"/>
      <c r="T11" s="443"/>
      <c r="U11" s="443"/>
      <c r="V11" s="443"/>
      <c r="W11" s="443"/>
      <c r="X11" s="444"/>
      <c r="Y11" s="273"/>
      <c r="Z11" s="273"/>
      <c r="AA11" s="273"/>
      <c r="AB11" s="33"/>
      <c r="AC11" s="33"/>
      <c r="AD11" s="33"/>
      <c r="AE11" s="33"/>
      <c r="AF11" s="33"/>
      <c r="AG11" s="401">
        <f>ROUND($P$6*0.01,0)</f>
        <v>18</v>
      </c>
      <c r="AH11" s="401"/>
      <c r="AI11" s="273"/>
      <c r="AJ11" s="33" t="s">
        <v>320</v>
      </c>
      <c r="AK11" s="274"/>
      <c r="AL11" s="34"/>
      <c r="AM11" s="37"/>
      <c r="AN11" s="55">
        <f>-AG11</f>
        <v>-18</v>
      </c>
      <c r="AO11" s="30" t="s">
        <v>32</v>
      </c>
    </row>
    <row r="12" spans="1:42" ht="17.100000000000001" customHeight="1" x14ac:dyDescent="0.15">
      <c r="A12" s="26" t="s">
        <v>107</v>
      </c>
      <c r="B12" s="26" t="s">
        <v>529</v>
      </c>
      <c r="C12" s="70" t="s">
        <v>670</v>
      </c>
      <c r="D12" s="31"/>
      <c r="E12" s="397"/>
      <c r="F12" s="397"/>
      <c r="G12" s="397"/>
      <c r="H12" s="397"/>
      <c r="I12" s="397"/>
      <c r="J12" s="397"/>
      <c r="K12" s="398"/>
      <c r="L12" s="439"/>
      <c r="M12" s="440"/>
      <c r="N12" s="440"/>
      <c r="O12" s="440"/>
      <c r="P12" s="440"/>
      <c r="Q12" s="441"/>
      <c r="R12" s="445"/>
      <c r="S12" s="446"/>
      <c r="T12" s="446"/>
      <c r="U12" s="446"/>
      <c r="V12" s="446"/>
      <c r="W12" s="446"/>
      <c r="X12" s="447"/>
      <c r="Y12" s="130" t="s">
        <v>338</v>
      </c>
      <c r="Z12" s="130"/>
      <c r="AA12" s="130"/>
      <c r="AB12" s="33"/>
      <c r="AC12" s="33"/>
      <c r="AD12" s="33"/>
      <c r="AE12" s="33"/>
      <c r="AF12" s="33"/>
      <c r="AG12" s="401">
        <f>ROUND($AG$6*0.01,0)</f>
        <v>1</v>
      </c>
      <c r="AH12" s="401"/>
      <c r="AI12" s="273"/>
      <c r="AJ12" s="33" t="s">
        <v>320</v>
      </c>
      <c r="AK12" s="274"/>
      <c r="AL12" s="34"/>
      <c r="AM12" s="37"/>
      <c r="AN12" s="55">
        <f t="shared" ref="AN12:AN22" si="1">-AG12</f>
        <v>-1</v>
      </c>
      <c r="AO12" s="30" t="s">
        <v>24</v>
      </c>
    </row>
    <row r="13" spans="1:42" ht="17.100000000000001" customHeight="1" x14ac:dyDescent="0.15">
      <c r="A13" s="26" t="s">
        <v>107</v>
      </c>
      <c r="B13" s="26" t="s">
        <v>530</v>
      </c>
      <c r="C13" s="70" t="s">
        <v>671</v>
      </c>
      <c r="D13" s="31"/>
      <c r="E13" s="397"/>
      <c r="F13" s="397"/>
      <c r="G13" s="397"/>
      <c r="H13" s="397"/>
      <c r="I13" s="397"/>
      <c r="J13" s="397"/>
      <c r="K13" s="398"/>
      <c r="L13" s="276"/>
      <c r="M13" s="277"/>
      <c r="N13" s="277"/>
      <c r="O13" s="277"/>
      <c r="P13" s="277"/>
      <c r="Q13" s="278"/>
      <c r="R13" s="442" t="s">
        <v>39</v>
      </c>
      <c r="S13" s="443"/>
      <c r="T13" s="443"/>
      <c r="U13" s="443"/>
      <c r="V13" s="443"/>
      <c r="W13" s="443"/>
      <c r="X13" s="444"/>
      <c r="Y13" s="273"/>
      <c r="Z13" s="273"/>
      <c r="AA13" s="273"/>
      <c r="AB13" s="33"/>
      <c r="AC13" s="33"/>
      <c r="AD13" s="33"/>
      <c r="AE13" s="33"/>
      <c r="AF13" s="33"/>
      <c r="AG13" s="401">
        <f>ROUND($P$8*0.01,0)</f>
        <v>36</v>
      </c>
      <c r="AH13" s="401"/>
      <c r="AI13" s="273"/>
      <c r="AJ13" s="33" t="s">
        <v>320</v>
      </c>
      <c r="AK13" s="274"/>
      <c r="AL13" s="34"/>
      <c r="AM13" s="37"/>
      <c r="AN13" s="55">
        <f t="shared" si="1"/>
        <v>-36</v>
      </c>
      <c r="AO13" s="30" t="s">
        <v>32</v>
      </c>
    </row>
    <row r="14" spans="1:42" ht="17.100000000000001" customHeight="1" x14ac:dyDescent="0.15">
      <c r="A14" s="26" t="s">
        <v>107</v>
      </c>
      <c r="B14" s="26" t="s">
        <v>531</v>
      </c>
      <c r="C14" s="70" t="s">
        <v>672</v>
      </c>
      <c r="D14" s="31"/>
      <c r="E14" s="32"/>
      <c r="F14" s="32"/>
      <c r="G14" s="32"/>
      <c r="H14" s="32"/>
      <c r="I14" s="32"/>
      <c r="J14" s="32"/>
      <c r="K14" s="278"/>
      <c r="L14" s="276"/>
      <c r="M14" s="277"/>
      <c r="N14" s="277"/>
      <c r="O14" s="277"/>
      <c r="P14" s="277"/>
      <c r="Q14" s="278"/>
      <c r="R14" s="445"/>
      <c r="S14" s="446"/>
      <c r="T14" s="446"/>
      <c r="U14" s="446"/>
      <c r="V14" s="446"/>
      <c r="W14" s="446"/>
      <c r="X14" s="447"/>
      <c r="Y14" s="130" t="s">
        <v>338</v>
      </c>
      <c r="Z14" s="130"/>
      <c r="AA14" s="130"/>
      <c r="AB14" s="33"/>
      <c r="AC14" s="33"/>
      <c r="AD14" s="33"/>
      <c r="AE14" s="33"/>
      <c r="AF14" s="33"/>
      <c r="AG14" s="401">
        <f>ROUND($AG$8*0.01,0)</f>
        <v>1</v>
      </c>
      <c r="AH14" s="401"/>
      <c r="AI14" s="273"/>
      <c r="AJ14" s="33" t="s">
        <v>320</v>
      </c>
      <c r="AK14" s="274"/>
      <c r="AL14" s="34"/>
      <c r="AM14" s="37"/>
      <c r="AN14" s="55">
        <f t="shared" si="1"/>
        <v>-1</v>
      </c>
      <c r="AO14" s="30" t="s">
        <v>24</v>
      </c>
    </row>
    <row r="15" spans="1:42" ht="17.100000000000001" customHeight="1" x14ac:dyDescent="0.15">
      <c r="A15" s="26" t="s">
        <v>107</v>
      </c>
      <c r="B15" s="26" t="s">
        <v>532</v>
      </c>
      <c r="C15" s="70" t="s">
        <v>673</v>
      </c>
      <c r="D15" s="31"/>
      <c r="E15" s="32"/>
      <c r="F15" s="32"/>
      <c r="G15" s="32"/>
      <c r="H15" s="32"/>
      <c r="I15" s="32"/>
      <c r="J15" s="32"/>
      <c r="K15" s="278"/>
      <c r="L15" s="433" t="s">
        <v>360</v>
      </c>
      <c r="M15" s="434"/>
      <c r="N15" s="434"/>
      <c r="O15" s="434"/>
      <c r="P15" s="434"/>
      <c r="Q15" s="435"/>
      <c r="R15" s="449" t="s">
        <v>45</v>
      </c>
      <c r="S15" s="450"/>
      <c r="T15" s="450"/>
      <c r="U15" s="450"/>
      <c r="V15" s="450"/>
      <c r="W15" s="450"/>
      <c r="X15" s="450"/>
      <c r="Y15" s="450"/>
      <c r="Z15" s="450"/>
      <c r="AA15" s="450"/>
      <c r="AB15" s="33"/>
      <c r="AC15" s="33"/>
      <c r="AD15" s="33"/>
      <c r="AE15" s="33"/>
      <c r="AF15" s="33"/>
      <c r="AG15" s="401">
        <f>ROUND($AG$9*0.01,0)</f>
        <v>4</v>
      </c>
      <c r="AH15" s="401"/>
      <c r="AI15" s="273"/>
      <c r="AJ15" s="33" t="s">
        <v>320</v>
      </c>
      <c r="AK15" s="274"/>
      <c r="AL15" s="34"/>
      <c r="AM15" s="37"/>
      <c r="AN15" s="55">
        <f t="shared" si="1"/>
        <v>-4</v>
      </c>
      <c r="AO15" s="30" t="s">
        <v>79</v>
      </c>
    </row>
    <row r="16" spans="1:42" ht="17.100000000000001" customHeight="1" x14ac:dyDescent="0.15">
      <c r="A16" s="26" t="s">
        <v>107</v>
      </c>
      <c r="B16" s="26" t="s">
        <v>533</v>
      </c>
      <c r="C16" s="70" t="s">
        <v>674</v>
      </c>
      <c r="D16" s="114"/>
      <c r="E16" s="113"/>
      <c r="F16" s="113"/>
      <c r="G16" s="113"/>
      <c r="H16" s="113"/>
      <c r="I16" s="113"/>
      <c r="J16" s="113"/>
      <c r="K16" s="275"/>
      <c r="L16" s="436"/>
      <c r="M16" s="437"/>
      <c r="N16" s="437"/>
      <c r="O16" s="437"/>
      <c r="P16" s="437"/>
      <c r="Q16" s="438"/>
      <c r="R16" s="449" t="s">
        <v>39</v>
      </c>
      <c r="S16" s="450"/>
      <c r="T16" s="450"/>
      <c r="U16" s="450"/>
      <c r="V16" s="450"/>
      <c r="W16" s="450"/>
      <c r="X16" s="450"/>
      <c r="Y16" s="450"/>
      <c r="Z16" s="450"/>
      <c r="AA16" s="450"/>
      <c r="AB16" s="33"/>
      <c r="AC16" s="33"/>
      <c r="AD16" s="33"/>
      <c r="AE16" s="33"/>
      <c r="AF16" s="33"/>
      <c r="AG16" s="401">
        <f>ROUND($AG$10*0.01,0)</f>
        <v>4</v>
      </c>
      <c r="AH16" s="401"/>
      <c r="AI16" s="273"/>
      <c r="AJ16" s="33" t="s">
        <v>320</v>
      </c>
      <c r="AK16" s="274"/>
      <c r="AL16" s="34"/>
      <c r="AM16" s="37"/>
      <c r="AN16" s="55">
        <f t="shared" si="1"/>
        <v>-4</v>
      </c>
      <c r="AO16" s="43"/>
    </row>
    <row r="17" spans="1:41" ht="17.100000000000001" customHeight="1" x14ac:dyDescent="0.15">
      <c r="A17" s="26" t="s">
        <v>107</v>
      </c>
      <c r="B17" s="26" t="s">
        <v>561</v>
      </c>
      <c r="C17" s="70" t="s">
        <v>675</v>
      </c>
      <c r="D17" s="27"/>
      <c r="E17" s="394" t="s">
        <v>324</v>
      </c>
      <c r="F17" s="394"/>
      <c r="G17" s="394"/>
      <c r="H17" s="394"/>
      <c r="I17" s="394"/>
      <c r="J17" s="394"/>
      <c r="K17" s="395"/>
      <c r="L17" s="433" t="s">
        <v>359</v>
      </c>
      <c r="M17" s="434"/>
      <c r="N17" s="434"/>
      <c r="O17" s="434"/>
      <c r="P17" s="434"/>
      <c r="Q17" s="435"/>
      <c r="R17" s="442" t="s">
        <v>45</v>
      </c>
      <c r="S17" s="443"/>
      <c r="T17" s="443"/>
      <c r="U17" s="443"/>
      <c r="V17" s="443"/>
      <c r="W17" s="443"/>
      <c r="X17" s="444"/>
      <c r="Y17" s="273"/>
      <c r="Z17" s="273"/>
      <c r="AA17" s="273"/>
      <c r="AB17" s="33"/>
      <c r="AC17" s="33"/>
      <c r="AD17" s="33"/>
      <c r="AE17" s="33"/>
      <c r="AF17" s="33"/>
      <c r="AG17" s="401">
        <f>ROUND($P$6*0.01,0)</f>
        <v>18</v>
      </c>
      <c r="AH17" s="401"/>
      <c r="AI17" s="273"/>
      <c r="AJ17" s="33" t="s">
        <v>320</v>
      </c>
      <c r="AK17" s="274"/>
      <c r="AL17" s="34"/>
      <c r="AM17" s="37"/>
      <c r="AN17" s="55">
        <f t="shared" si="1"/>
        <v>-18</v>
      </c>
      <c r="AO17" s="30" t="s">
        <v>32</v>
      </c>
    </row>
    <row r="18" spans="1:41" ht="17.100000000000001" customHeight="1" x14ac:dyDescent="0.15">
      <c r="A18" s="26" t="s">
        <v>107</v>
      </c>
      <c r="B18" s="26" t="s">
        <v>562</v>
      </c>
      <c r="C18" s="70" t="s">
        <v>676</v>
      </c>
      <c r="D18" s="31"/>
      <c r="E18" s="397"/>
      <c r="F18" s="397"/>
      <c r="G18" s="397"/>
      <c r="H18" s="397"/>
      <c r="I18" s="397"/>
      <c r="J18" s="397"/>
      <c r="K18" s="398"/>
      <c r="L18" s="439"/>
      <c r="M18" s="440"/>
      <c r="N18" s="440"/>
      <c r="O18" s="440"/>
      <c r="P18" s="440"/>
      <c r="Q18" s="441"/>
      <c r="R18" s="445"/>
      <c r="S18" s="446"/>
      <c r="T18" s="446"/>
      <c r="U18" s="446"/>
      <c r="V18" s="446"/>
      <c r="W18" s="446"/>
      <c r="X18" s="447"/>
      <c r="Y18" s="130" t="s">
        <v>338</v>
      </c>
      <c r="Z18" s="130"/>
      <c r="AA18" s="130"/>
      <c r="AB18" s="33"/>
      <c r="AC18" s="33"/>
      <c r="AD18" s="33"/>
      <c r="AE18" s="33"/>
      <c r="AF18" s="33"/>
      <c r="AG18" s="401">
        <f>ROUND($AG$6*0.01,0)</f>
        <v>1</v>
      </c>
      <c r="AH18" s="401"/>
      <c r="AI18" s="273"/>
      <c r="AJ18" s="33" t="s">
        <v>320</v>
      </c>
      <c r="AK18" s="274"/>
      <c r="AL18" s="34"/>
      <c r="AM18" s="37"/>
      <c r="AN18" s="55">
        <f t="shared" si="1"/>
        <v>-1</v>
      </c>
      <c r="AO18" s="30" t="s">
        <v>24</v>
      </c>
    </row>
    <row r="19" spans="1:41" ht="17.100000000000001" customHeight="1" x14ac:dyDescent="0.15">
      <c r="A19" s="26" t="s">
        <v>107</v>
      </c>
      <c r="B19" s="26" t="s">
        <v>563</v>
      </c>
      <c r="C19" s="70" t="s">
        <v>677</v>
      </c>
      <c r="D19" s="31"/>
      <c r="E19" s="397"/>
      <c r="F19" s="397"/>
      <c r="G19" s="397"/>
      <c r="H19" s="397"/>
      <c r="I19" s="397"/>
      <c r="J19" s="397"/>
      <c r="K19" s="398"/>
      <c r="L19" s="276"/>
      <c r="M19" s="277"/>
      <c r="N19" s="277"/>
      <c r="O19" s="277"/>
      <c r="P19" s="277"/>
      <c r="Q19" s="278"/>
      <c r="R19" s="442" t="s">
        <v>39</v>
      </c>
      <c r="S19" s="443"/>
      <c r="T19" s="443"/>
      <c r="U19" s="443"/>
      <c r="V19" s="443"/>
      <c r="W19" s="443"/>
      <c r="X19" s="444"/>
      <c r="Y19" s="273"/>
      <c r="Z19" s="273"/>
      <c r="AA19" s="273"/>
      <c r="AB19" s="33"/>
      <c r="AC19" s="33"/>
      <c r="AD19" s="33"/>
      <c r="AE19" s="33"/>
      <c r="AF19" s="33"/>
      <c r="AG19" s="401">
        <f>ROUND($P$8*0.01,0)</f>
        <v>36</v>
      </c>
      <c r="AH19" s="401"/>
      <c r="AI19" s="273"/>
      <c r="AJ19" s="33" t="s">
        <v>320</v>
      </c>
      <c r="AK19" s="274"/>
      <c r="AL19" s="34"/>
      <c r="AM19" s="37"/>
      <c r="AN19" s="55">
        <f t="shared" si="1"/>
        <v>-36</v>
      </c>
      <c r="AO19" s="30" t="s">
        <v>32</v>
      </c>
    </row>
    <row r="20" spans="1:41" ht="17.100000000000001" customHeight="1" x14ac:dyDescent="0.15">
      <c r="A20" s="26" t="s">
        <v>107</v>
      </c>
      <c r="B20" s="26" t="s">
        <v>564</v>
      </c>
      <c r="C20" s="70" t="s">
        <v>678</v>
      </c>
      <c r="D20" s="31"/>
      <c r="E20" s="32"/>
      <c r="F20" s="32"/>
      <c r="G20" s="32"/>
      <c r="H20" s="32"/>
      <c r="I20" s="32"/>
      <c r="J20" s="32"/>
      <c r="K20" s="278"/>
      <c r="L20" s="276"/>
      <c r="M20" s="277"/>
      <c r="N20" s="277"/>
      <c r="O20" s="277"/>
      <c r="P20" s="277"/>
      <c r="Q20" s="278"/>
      <c r="R20" s="445"/>
      <c r="S20" s="446"/>
      <c r="T20" s="446"/>
      <c r="U20" s="446"/>
      <c r="V20" s="446"/>
      <c r="W20" s="446"/>
      <c r="X20" s="447"/>
      <c r="Y20" s="130" t="s">
        <v>338</v>
      </c>
      <c r="Z20" s="130"/>
      <c r="AA20" s="130"/>
      <c r="AB20" s="33"/>
      <c r="AC20" s="33"/>
      <c r="AD20" s="33"/>
      <c r="AE20" s="33"/>
      <c r="AF20" s="33"/>
      <c r="AG20" s="401">
        <f>ROUND($AG$8*0.01,0)</f>
        <v>1</v>
      </c>
      <c r="AH20" s="401"/>
      <c r="AI20" s="273"/>
      <c r="AJ20" s="33" t="s">
        <v>320</v>
      </c>
      <c r="AK20" s="274"/>
      <c r="AL20" s="34"/>
      <c r="AM20" s="37"/>
      <c r="AN20" s="55">
        <f t="shared" si="1"/>
        <v>-1</v>
      </c>
      <c r="AO20" s="30" t="s">
        <v>24</v>
      </c>
    </row>
    <row r="21" spans="1:41" ht="17.100000000000001" customHeight="1" x14ac:dyDescent="0.15">
      <c r="A21" s="26" t="s">
        <v>107</v>
      </c>
      <c r="B21" s="26" t="s">
        <v>565</v>
      </c>
      <c r="C21" s="70" t="s">
        <v>679</v>
      </c>
      <c r="D21" s="31"/>
      <c r="E21" s="32"/>
      <c r="F21" s="32"/>
      <c r="G21" s="32"/>
      <c r="H21" s="32"/>
      <c r="I21" s="32"/>
      <c r="J21" s="32"/>
      <c r="K21" s="278"/>
      <c r="L21" s="433" t="s">
        <v>360</v>
      </c>
      <c r="M21" s="434"/>
      <c r="N21" s="434"/>
      <c r="O21" s="434"/>
      <c r="P21" s="434"/>
      <c r="Q21" s="435"/>
      <c r="R21" s="449" t="s">
        <v>45</v>
      </c>
      <c r="S21" s="450"/>
      <c r="T21" s="450"/>
      <c r="U21" s="450"/>
      <c r="V21" s="450"/>
      <c r="W21" s="450"/>
      <c r="X21" s="450"/>
      <c r="Y21" s="450"/>
      <c r="Z21" s="450"/>
      <c r="AA21" s="450"/>
      <c r="AB21" s="273"/>
      <c r="AC21" s="273"/>
      <c r="AD21" s="273"/>
      <c r="AE21" s="273"/>
      <c r="AF21" s="273"/>
      <c r="AG21" s="401">
        <f>ROUND($AG$9*0.01,0)</f>
        <v>4</v>
      </c>
      <c r="AH21" s="401"/>
      <c r="AI21" s="273"/>
      <c r="AJ21" s="33" t="s">
        <v>320</v>
      </c>
      <c r="AK21" s="274"/>
      <c r="AL21" s="34"/>
      <c r="AM21" s="37"/>
      <c r="AN21" s="55">
        <f t="shared" si="1"/>
        <v>-4</v>
      </c>
      <c r="AO21" s="30" t="s">
        <v>79</v>
      </c>
    </row>
    <row r="22" spans="1:41" ht="17.100000000000001" customHeight="1" x14ac:dyDescent="0.15">
      <c r="A22" s="26" t="s">
        <v>107</v>
      </c>
      <c r="B22" s="26" t="s">
        <v>566</v>
      </c>
      <c r="C22" s="70" t="s">
        <v>680</v>
      </c>
      <c r="D22" s="114"/>
      <c r="E22" s="113"/>
      <c r="F22" s="113"/>
      <c r="G22" s="113"/>
      <c r="H22" s="113"/>
      <c r="I22" s="113"/>
      <c r="J22" s="113"/>
      <c r="K22" s="275"/>
      <c r="L22" s="436"/>
      <c r="M22" s="437"/>
      <c r="N22" s="437"/>
      <c r="O22" s="437"/>
      <c r="P22" s="437"/>
      <c r="Q22" s="438"/>
      <c r="R22" s="449" t="s">
        <v>39</v>
      </c>
      <c r="S22" s="450"/>
      <c r="T22" s="450"/>
      <c r="U22" s="450"/>
      <c r="V22" s="450"/>
      <c r="W22" s="450"/>
      <c r="X22" s="450"/>
      <c r="Y22" s="450"/>
      <c r="Z22" s="450"/>
      <c r="AA22" s="450"/>
      <c r="AB22" s="273"/>
      <c r="AC22" s="273"/>
      <c r="AD22" s="273"/>
      <c r="AE22" s="273"/>
      <c r="AF22" s="273"/>
      <c r="AG22" s="401">
        <f>ROUND($AG$10*0.01,0)</f>
        <v>4</v>
      </c>
      <c r="AH22" s="401"/>
      <c r="AI22" s="273"/>
      <c r="AJ22" s="33" t="s">
        <v>320</v>
      </c>
      <c r="AK22" s="274"/>
      <c r="AL22" s="34"/>
      <c r="AM22" s="37"/>
      <c r="AN22" s="55">
        <f t="shared" si="1"/>
        <v>-4</v>
      </c>
      <c r="AO22" s="43"/>
    </row>
    <row r="23" spans="1:41" ht="17.100000000000001" customHeight="1" x14ac:dyDescent="0.15">
      <c r="A23" s="26" t="s">
        <v>107</v>
      </c>
      <c r="B23" s="26">
        <v>6145</v>
      </c>
      <c r="C23" s="72" t="s">
        <v>157</v>
      </c>
      <c r="D23" s="73"/>
      <c r="E23" s="457" t="s">
        <v>111</v>
      </c>
      <c r="F23" s="457"/>
      <c r="G23" s="457"/>
      <c r="H23" s="457"/>
      <c r="I23" s="457"/>
      <c r="J23" s="457"/>
      <c r="K23" s="458"/>
      <c r="L23" s="433" t="s">
        <v>359</v>
      </c>
      <c r="M23" s="434"/>
      <c r="N23" s="434"/>
      <c r="O23" s="434"/>
      <c r="P23" s="434"/>
      <c r="Q23" s="435"/>
      <c r="R23" s="54" t="s">
        <v>45</v>
      </c>
      <c r="S23" s="259"/>
      <c r="T23" s="38"/>
      <c r="U23" s="38"/>
      <c r="V23" s="54"/>
      <c r="W23" s="54"/>
      <c r="X23" s="33"/>
      <c r="Y23" s="33"/>
      <c r="Z23" s="33"/>
      <c r="AA23" s="33"/>
      <c r="AB23" s="33"/>
      <c r="AC23" s="33"/>
      <c r="AD23" s="33"/>
      <c r="AE23" s="33"/>
      <c r="AF23" s="33"/>
      <c r="AG23" s="403">
        <f>'通所型（独自１）'!AG27:AH27</f>
        <v>376</v>
      </c>
      <c r="AH23" s="401"/>
      <c r="AI23" s="33" t="s">
        <v>34</v>
      </c>
      <c r="AJ23" s="33"/>
      <c r="AK23" s="33"/>
      <c r="AL23" s="53"/>
      <c r="AM23" s="37"/>
      <c r="AN23" s="55">
        <f>-AG23</f>
        <v>-376</v>
      </c>
      <c r="AO23" s="30" t="s">
        <v>32</v>
      </c>
    </row>
    <row r="24" spans="1:41" ht="17.100000000000001" customHeight="1" x14ac:dyDescent="0.15">
      <c r="A24" s="26" t="s">
        <v>107</v>
      </c>
      <c r="B24" s="26">
        <v>6146</v>
      </c>
      <c r="C24" s="72" t="s">
        <v>158</v>
      </c>
      <c r="D24" s="158"/>
      <c r="E24" s="459"/>
      <c r="F24" s="459"/>
      <c r="G24" s="459"/>
      <c r="H24" s="459"/>
      <c r="I24" s="459"/>
      <c r="J24" s="459"/>
      <c r="K24" s="460"/>
      <c r="L24" s="436"/>
      <c r="M24" s="437"/>
      <c r="N24" s="437"/>
      <c r="O24" s="437"/>
      <c r="P24" s="437"/>
      <c r="Q24" s="438"/>
      <c r="R24" s="54" t="s">
        <v>39</v>
      </c>
      <c r="S24" s="258"/>
      <c r="T24" s="61"/>
      <c r="U24" s="61"/>
      <c r="V24" s="62"/>
      <c r="W24" s="62"/>
      <c r="X24" s="113"/>
      <c r="Y24" s="113"/>
      <c r="Z24" s="113"/>
      <c r="AA24" s="113"/>
      <c r="AB24" s="113"/>
      <c r="AC24" s="113"/>
      <c r="AD24" s="113"/>
      <c r="AE24" s="113"/>
      <c r="AF24" s="113"/>
      <c r="AG24" s="403">
        <f>'通所型（独自１）'!AG28:AH28</f>
        <v>752</v>
      </c>
      <c r="AH24" s="401"/>
      <c r="AI24" s="113" t="s">
        <v>34</v>
      </c>
      <c r="AJ24" s="113"/>
      <c r="AK24" s="113"/>
      <c r="AL24" s="63"/>
      <c r="AM24" s="116"/>
      <c r="AN24" s="55">
        <f>-AG24</f>
        <v>-752</v>
      </c>
      <c r="AO24" s="119"/>
    </row>
    <row r="25" spans="1:41" ht="17.100000000000001" customHeight="1" x14ac:dyDescent="0.15">
      <c r="A25" s="26" t="s">
        <v>107</v>
      </c>
      <c r="B25" s="26">
        <v>6247</v>
      </c>
      <c r="C25" s="72" t="s">
        <v>378</v>
      </c>
      <c r="D25" s="237"/>
      <c r="E25" s="461"/>
      <c r="F25" s="461"/>
      <c r="G25" s="461"/>
      <c r="H25" s="461"/>
      <c r="I25" s="461"/>
      <c r="J25" s="461"/>
      <c r="K25" s="462"/>
      <c r="L25" s="107" t="s">
        <v>360</v>
      </c>
      <c r="M25" s="107"/>
      <c r="N25" s="107"/>
      <c r="O25" s="107"/>
      <c r="P25" s="107"/>
      <c r="Q25" s="107"/>
      <c r="R25" s="108"/>
      <c r="S25" s="52"/>
      <c r="T25" s="52"/>
      <c r="U25" s="61"/>
      <c r="V25" s="61"/>
      <c r="W25" s="62"/>
      <c r="X25" s="113"/>
      <c r="Y25" s="113"/>
      <c r="Z25" s="113"/>
      <c r="AA25" s="113"/>
      <c r="AB25" s="113"/>
      <c r="AC25" s="113"/>
      <c r="AD25" s="113"/>
      <c r="AE25" s="113"/>
      <c r="AF25" s="113"/>
      <c r="AG25" s="403">
        <v>94</v>
      </c>
      <c r="AH25" s="401"/>
      <c r="AI25" s="113" t="s">
        <v>34</v>
      </c>
      <c r="AJ25" s="113"/>
      <c r="AK25" s="113"/>
      <c r="AL25" s="63"/>
      <c r="AM25" s="116"/>
      <c r="AN25" s="55">
        <f>-AG25</f>
        <v>-94</v>
      </c>
      <c r="AO25" s="30" t="s">
        <v>79</v>
      </c>
    </row>
    <row r="26" spans="1:41" s="154" customFormat="1" ht="17.100000000000001" customHeight="1" x14ac:dyDescent="0.15">
      <c r="A26" s="238" t="s">
        <v>107</v>
      </c>
      <c r="B26" s="26">
        <v>5642</v>
      </c>
      <c r="C26" s="239" t="s">
        <v>379</v>
      </c>
      <c r="D26" s="253" t="s">
        <v>325</v>
      </c>
      <c r="E26" s="241"/>
      <c r="F26" s="241"/>
      <c r="G26" s="241"/>
      <c r="H26" s="241"/>
      <c r="I26" s="241"/>
      <c r="J26" s="241"/>
      <c r="K26" s="241"/>
      <c r="L26" s="243"/>
      <c r="M26" s="243"/>
      <c r="N26" s="243"/>
      <c r="O26" s="243"/>
      <c r="P26" s="243"/>
      <c r="Q26" s="243"/>
      <c r="R26" s="243"/>
      <c r="S26" s="243"/>
      <c r="T26" s="243"/>
      <c r="U26" s="243"/>
      <c r="V26" s="243"/>
      <c r="W26" s="243"/>
      <c r="X26" s="243"/>
      <c r="Y26" s="243"/>
      <c r="Z26" s="243"/>
      <c r="AA26" s="243"/>
      <c r="AB26" s="243"/>
      <c r="AC26" s="243"/>
      <c r="AD26" s="279"/>
      <c r="AE26" s="279"/>
      <c r="AF26" s="279"/>
      <c r="AG26" s="448">
        <v>47</v>
      </c>
      <c r="AH26" s="448"/>
      <c r="AI26" s="254"/>
      <c r="AJ26" s="244" t="s">
        <v>34</v>
      </c>
      <c r="AK26" s="245"/>
      <c r="AL26" s="245"/>
      <c r="AM26" s="246"/>
      <c r="AN26" s="55">
        <f>-AG26</f>
        <v>-47</v>
      </c>
      <c r="AO26" s="247" t="s">
        <v>326</v>
      </c>
    </row>
    <row r="27" spans="1:41" ht="17.100000000000001" customHeight="1" x14ac:dyDescent="0.15">
      <c r="A27" s="26" t="s">
        <v>107</v>
      </c>
      <c r="B27" s="26">
        <v>5040</v>
      </c>
      <c r="C27" s="72" t="s">
        <v>159</v>
      </c>
      <c r="D27" s="46" t="s">
        <v>363</v>
      </c>
      <c r="E27" s="248"/>
      <c r="F27" s="248"/>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403">
        <f>'通所型（独自１）'!AG31:AH31</f>
        <v>100</v>
      </c>
      <c r="AH27" s="401"/>
      <c r="AI27" s="33" t="s">
        <v>33</v>
      </c>
      <c r="AJ27" s="33"/>
      <c r="AK27" s="33"/>
      <c r="AL27" s="33"/>
      <c r="AM27" s="64"/>
      <c r="AN27" s="55">
        <f>AG27</f>
        <v>100</v>
      </c>
      <c r="AO27" s="30" t="s">
        <v>32</v>
      </c>
    </row>
    <row r="28" spans="1:41" ht="17.100000000000001" customHeight="1" x14ac:dyDescent="0.15">
      <c r="A28" s="26" t="s">
        <v>107</v>
      </c>
      <c r="B28" s="26">
        <v>6149</v>
      </c>
      <c r="C28" s="70" t="s">
        <v>156</v>
      </c>
      <c r="D28" s="46" t="s">
        <v>364</v>
      </c>
      <c r="E28" s="58"/>
      <c r="F28" s="249"/>
      <c r="G28" s="249"/>
      <c r="H28" s="249"/>
      <c r="I28" s="249"/>
      <c r="J28" s="249"/>
      <c r="K28" s="249"/>
      <c r="L28" s="249"/>
      <c r="M28" s="249"/>
      <c r="N28" s="57"/>
      <c r="O28" s="32"/>
      <c r="P28" s="32"/>
      <c r="Q28" s="32"/>
      <c r="R28" s="32"/>
      <c r="S28" s="260"/>
      <c r="T28" s="261"/>
      <c r="U28" s="58"/>
      <c r="V28" s="58"/>
      <c r="W28" s="57"/>
      <c r="X28" s="32"/>
      <c r="Y28" s="32"/>
      <c r="Z28" s="32"/>
      <c r="AA28" s="113"/>
      <c r="AB28" s="113"/>
      <c r="AC28" s="113"/>
      <c r="AD28" s="113"/>
      <c r="AE28" s="113"/>
      <c r="AF28" s="32"/>
      <c r="AG28" s="403">
        <f>'通所型（独自１）'!AG32:AH32</f>
        <v>240</v>
      </c>
      <c r="AH28" s="401"/>
      <c r="AI28" s="32" t="s">
        <v>33</v>
      </c>
      <c r="AJ28" s="32"/>
      <c r="AK28" s="32"/>
      <c r="AL28" s="59"/>
      <c r="AM28" s="42"/>
      <c r="AN28" s="55">
        <f>AG28</f>
        <v>240</v>
      </c>
      <c r="AO28" s="115"/>
    </row>
    <row r="29" spans="1:41" ht="17.100000000000001" customHeight="1" x14ac:dyDescent="0.15">
      <c r="A29" s="26" t="s">
        <v>122</v>
      </c>
      <c r="B29" s="26">
        <v>6140</v>
      </c>
      <c r="C29" s="72" t="s">
        <v>245</v>
      </c>
      <c r="D29" s="46" t="s">
        <v>365</v>
      </c>
      <c r="E29" s="248"/>
      <c r="F29" s="248"/>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403">
        <f>'通所型（独自１）'!AG33:AH33</f>
        <v>50</v>
      </c>
      <c r="AH29" s="401"/>
      <c r="AI29" s="33" t="s">
        <v>33</v>
      </c>
      <c r="AJ29" s="33"/>
      <c r="AK29" s="33"/>
      <c r="AL29" s="33"/>
      <c r="AM29" s="64"/>
      <c r="AN29" s="55">
        <f t="shared" ref="AN29" si="2">AG29</f>
        <v>50</v>
      </c>
      <c r="AO29" s="119"/>
    </row>
    <row r="30" spans="1:41" ht="17.100000000000001" customHeight="1" x14ac:dyDescent="0.15">
      <c r="A30" s="26" t="s">
        <v>107</v>
      </c>
      <c r="B30" s="26">
        <v>5033</v>
      </c>
      <c r="C30" s="72" t="s">
        <v>160</v>
      </c>
      <c r="D30" s="46" t="s">
        <v>366</v>
      </c>
      <c r="E30" s="38"/>
      <c r="F30" s="38"/>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403">
        <f>'通所型（独自１）'!AG34:AH34</f>
        <v>200</v>
      </c>
      <c r="AH30" s="401"/>
      <c r="AI30" s="33" t="s">
        <v>33</v>
      </c>
      <c r="AJ30" s="33"/>
      <c r="AK30" s="33"/>
      <c r="AL30" s="33"/>
      <c r="AM30" s="64"/>
      <c r="AN30" s="55">
        <f t="shared" ref="AN30:AN44" si="3">AG30</f>
        <v>200</v>
      </c>
      <c r="AO30" s="119"/>
    </row>
    <row r="31" spans="1:41" ht="17.100000000000001" customHeight="1" x14ac:dyDescent="0.15">
      <c r="A31" s="26" t="s">
        <v>107</v>
      </c>
      <c r="B31" s="26">
        <v>5034</v>
      </c>
      <c r="C31" s="72" t="s">
        <v>297</v>
      </c>
      <c r="D31" s="133" t="s">
        <v>367</v>
      </c>
      <c r="E31" s="106"/>
      <c r="F31" s="106"/>
      <c r="G31" s="106"/>
      <c r="H31" s="106"/>
      <c r="I31" s="106"/>
      <c r="J31" s="106"/>
      <c r="K31" s="250"/>
      <c r="L31" s="33" t="s">
        <v>259</v>
      </c>
      <c r="M31" s="130"/>
      <c r="N31" s="130"/>
      <c r="O31" s="130"/>
      <c r="P31" s="130"/>
      <c r="Q31" s="130"/>
      <c r="R31" s="130"/>
      <c r="S31" s="33"/>
      <c r="T31" s="33"/>
      <c r="U31" s="33"/>
      <c r="V31" s="33"/>
      <c r="W31" s="33"/>
      <c r="X31" s="33"/>
      <c r="Y31" s="33"/>
      <c r="Z31" s="33"/>
      <c r="AA31" s="33"/>
      <c r="AB31" s="33"/>
      <c r="AC31" s="33"/>
      <c r="AD31" s="33"/>
      <c r="AE31" s="33"/>
      <c r="AF31" s="33"/>
      <c r="AG31" s="403">
        <f>'通所型（独自１）'!AG35:AH35</f>
        <v>150</v>
      </c>
      <c r="AH31" s="401"/>
      <c r="AI31" s="33" t="s">
        <v>33</v>
      </c>
      <c r="AJ31" s="33"/>
      <c r="AK31" s="33"/>
      <c r="AL31" s="33"/>
      <c r="AM31" s="64"/>
      <c r="AN31" s="55">
        <f>AG31</f>
        <v>150</v>
      </c>
      <c r="AO31" s="119"/>
    </row>
    <row r="32" spans="1:41" ht="17.100000000000001" customHeight="1" x14ac:dyDescent="0.15">
      <c r="A32" s="26" t="s">
        <v>107</v>
      </c>
      <c r="B32" s="26">
        <v>5041</v>
      </c>
      <c r="C32" s="72" t="s">
        <v>298</v>
      </c>
      <c r="D32" s="133"/>
      <c r="E32" s="106"/>
      <c r="F32" s="106"/>
      <c r="G32" s="106"/>
      <c r="H32" s="106"/>
      <c r="I32" s="106"/>
      <c r="J32" s="106"/>
      <c r="K32" s="108"/>
      <c r="L32" s="33" t="s">
        <v>260</v>
      </c>
      <c r="M32" s="107"/>
      <c r="N32" s="107"/>
      <c r="O32" s="107"/>
      <c r="P32" s="107"/>
      <c r="Q32" s="107"/>
      <c r="R32" s="107"/>
      <c r="S32" s="113"/>
      <c r="T32" s="33"/>
      <c r="U32" s="33"/>
      <c r="V32" s="33"/>
      <c r="W32" s="33"/>
      <c r="X32" s="33"/>
      <c r="Y32" s="33"/>
      <c r="Z32" s="33"/>
      <c r="AA32" s="33"/>
      <c r="AB32" s="33"/>
      <c r="AC32" s="33"/>
      <c r="AD32" s="33"/>
      <c r="AE32" s="33"/>
      <c r="AF32" s="33"/>
      <c r="AG32" s="403">
        <f>'通所型（独自１）'!AG36:AH36</f>
        <v>160</v>
      </c>
      <c r="AH32" s="401"/>
      <c r="AI32" s="33" t="s">
        <v>33</v>
      </c>
      <c r="AJ32" s="33"/>
      <c r="AK32" s="33"/>
      <c r="AL32" s="33"/>
      <c r="AM32" s="64"/>
      <c r="AN32" s="55">
        <f>AG32</f>
        <v>160</v>
      </c>
      <c r="AO32" s="119"/>
    </row>
    <row r="33" spans="1:42" ht="17.100000000000001" customHeight="1" x14ac:dyDescent="0.15">
      <c r="A33" s="26" t="s">
        <v>107</v>
      </c>
      <c r="B33" s="26">
        <v>6340</v>
      </c>
      <c r="C33" s="72" t="s">
        <v>696</v>
      </c>
      <c r="D33" s="46" t="s">
        <v>368</v>
      </c>
      <c r="E33" s="248"/>
      <c r="F33" s="248"/>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403">
        <v>480</v>
      </c>
      <c r="AH33" s="401"/>
      <c r="AI33" s="33" t="s">
        <v>33</v>
      </c>
      <c r="AJ33" s="33"/>
      <c r="AK33" s="33"/>
      <c r="AL33" s="33"/>
      <c r="AM33" s="64"/>
      <c r="AN33" s="55">
        <f t="shared" ref="AN33" si="4">AG33</f>
        <v>480</v>
      </c>
      <c r="AO33" s="119"/>
    </row>
    <row r="34" spans="1:42" ht="17.100000000000001" customHeight="1" x14ac:dyDescent="0.15">
      <c r="A34" s="26" t="s">
        <v>107</v>
      </c>
      <c r="B34" s="26">
        <v>6041</v>
      </c>
      <c r="C34" s="72" t="s">
        <v>246</v>
      </c>
      <c r="D34" s="393" t="s">
        <v>369</v>
      </c>
      <c r="E34" s="410"/>
      <c r="F34" s="410"/>
      <c r="G34" s="410"/>
      <c r="H34" s="410"/>
      <c r="I34" s="410"/>
      <c r="J34" s="410"/>
      <c r="K34" s="411"/>
      <c r="L34" s="393" t="s">
        <v>229</v>
      </c>
      <c r="M34" s="394"/>
      <c r="N34" s="394"/>
      <c r="O34" s="394"/>
      <c r="P34" s="394"/>
      <c r="Q34" s="394"/>
      <c r="R34" s="395"/>
      <c r="S34" s="52" t="s">
        <v>45</v>
      </c>
      <c r="T34" s="259"/>
      <c r="U34" s="33"/>
      <c r="V34" s="33"/>
      <c r="W34" s="33"/>
      <c r="X34" s="33"/>
      <c r="Y34" s="33"/>
      <c r="Z34" s="33"/>
      <c r="AA34" s="33"/>
      <c r="AB34" s="33"/>
      <c r="AC34" s="33"/>
      <c r="AD34" s="33"/>
      <c r="AE34" s="33"/>
      <c r="AF34" s="33"/>
      <c r="AG34" s="403">
        <f>'通所型（独自１）'!AG38:AH38</f>
        <v>88</v>
      </c>
      <c r="AH34" s="401"/>
      <c r="AI34" s="33" t="s">
        <v>33</v>
      </c>
      <c r="AJ34" s="33"/>
      <c r="AK34" s="33"/>
      <c r="AL34" s="33"/>
      <c r="AM34" s="64"/>
      <c r="AN34" s="55">
        <f t="shared" si="3"/>
        <v>88</v>
      </c>
      <c r="AO34" s="115"/>
    </row>
    <row r="35" spans="1:42" ht="17.100000000000001" customHeight="1" x14ac:dyDescent="0.15">
      <c r="A35" s="26" t="s">
        <v>107</v>
      </c>
      <c r="B35" s="26">
        <v>6042</v>
      </c>
      <c r="C35" s="72" t="s">
        <v>247</v>
      </c>
      <c r="D35" s="474"/>
      <c r="E35" s="412"/>
      <c r="F35" s="412"/>
      <c r="G35" s="412"/>
      <c r="H35" s="412"/>
      <c r="I35" s="412"/>
      <c r="J35" s="412"/>
      <c r="K35" s="413"/>
      <c r="L35" s="451"/>
      <c r="M35" s="452"/>
      <c r="N35" s="452"/>
      <c r="O35" s="452"/>
      <c r="P35" s="452"/>
      <c r="Q35" s="452"/>
      <c r="R35" s="453"/>
      <c r="S35" s="52" t="s">
        <v>39</v>
      </c>
      <c r="T35" s="259"/>
      <c r="U35" s="33"/>
      <c r="V35" s="33"/>
      <c r="W35" s="33"/>
      <c r="X35" s="33"/>
      <c r="Y35" s="33"/>
      <c r="Z35" s="33"/>
      <c r="AA35" s="33"/>
      <c r="AB35" s="33"/>
      <c r="AC35" s="33"/>
      <c r="AD35" s="33"/>
      <c r="AE35" s="33"/>
      <c r="AF35" s="33"/>
      <c r="AG35" s="403">
        <f>'通所型（独自１）'!AG39:AH39</f>
        <v>176</v>
      </c>
      <c r="AH35" s="401"/>
      <c r="AI35" s="33" t="s">
        <v>33</v>
      </c>
      <c r="AJ35" s="33"/>
      <c r="AK35" s="33"/>
      <c r="AL35" s="33"/>
      <c r="AM35" s="64"/>
      <c r="AN35" s="55">
        <f t="shared" si="3"/>
        <v>176</v>
      </c>
      <c r="AO35" s="115"/>
    </row>
    <row r="36" spans="1:42" ht="17.100000000000001" customHeight="1" x14ac:dyDescent="0.15">
      <c r="A36" s="26" t="s">
        <v>107</v>
      </c>
      <c r="B36" s="26">
        <v>6147</v>
      </c>
      <c r="C36" s="70" t="s">
        <v>161</v>
      </c>
      <c r="D36" s="137"/>
      <c r="E36" s="104"/>
      <c r="F36" s="104"/>
      <c r="G36" s="104"/>
      <c r="H36" s="104"/>
      <c r="I36" s="104"/>
      <c r="J36" s="104"/>
      <c r="K36" s="138"/>
      <c r="L36" s="393" t="s">
        <v>230</v>
      </c>
      <c r="M36" s="394"/>
      <c r="N36" s="394"/>
      <c r="O36" s="394"/>
      <c r="P36" s="394"/>
      <c r="Q36" s="394"/>
      <c r="R36" s="395"/>
      <c r="S36" s="52" t="s">
        <v>45</v>
      </c>
      <c r="T36" s="259"/>
      <c r="U36" s="33"/>
      <c r="V36" s="33"/>
      <c r="W36" s="127"/>
      <c r="X36" s="127"/>
      <c r="Y36" s="38"/>
      <c r="Z36" s="33"/>
      <c r="AA36" s="33"/>
      <c r="AB36" s="33"/>
      <c r="AC36" s="33"/>
      <c r="AD36" s="33"/>
      <c r="AE36" s="33"/>
      <c r="AF36" s="33"/>
      <c r="AG36" s="403">
        <f>'通所型（独自１）'!AG40:AH40</f>
        <v>72</v>
      </c>
      <c r="AH36" s="401"/>
      <c r="AI36" s="33" t="s">
        <v>33</v>
      </c>
      <c r="AJ36" s="33"/>
      <c r="AK36" s="33"/>
      <c r="AL36" s="53"/>
      <c r="AM36" s="37"/>
      <c r="AN36" s="55">
        <f t="shared" si="3"/>
        <v>72</v>
      </c>
      <c r="AO36" s="119"/>
    </row>
    <row r="37" spans="1:42" ht="17.100000000000001" customHeight="1" x14ac:dyDescent="0.15">
      <c r="A37" s="26" t="s">
        <v>107</v>
      </c>
      <c r="B37" s="26">
        <v>6148</v>
      </c>
      <c r="C37" s="70" t="s">
        <v>162</v>
      </c>
      <c r="D37" s="137"/>
      <c r="E37" s="104"/>
      <c r="F37" s="104"/>
      <c r="G37" s="104"/>
      <c r="H37" s="104"/>
      <c r="I37" s="104"/>
      <c r="J37" s="104"/>
      <c r="K37" s="138"/>
      <c r="L37" s="451"/>
      <c r="M37" s="452"/>
      <c r="N37" s="452"/>
      <c r="O37" s="452"/>
      <c r="P37" s="452"/>
      <c r="Q37" s="452"/>
      <c r="R37" s="453"/>
      <c r="S37" s="52" t="s">
        <v>39</v>
      </c>
      <c r="T37" s="259"/>
      <c r="U37" s="33"/>
      <c r="V37" s="33"/>
      <c r="W37" s="127"/>
      <c r="X37" s="127"/>
      <c r="Y37" s="38"/>
      <c r="Z37" s="33"/>
      <c r="AA37" s="33"/>
      <c r="AB37" s="33"/>
      <c r="AC37" s="33"/>
      <c r="AD37" s="33"/>
      <c r="AE37" s="33"/>
      <c r="AF37" s="33"/>
      <c r="AG37" s="403">
        <f>'通所型（独自１）'!AG41:AH41</f>
        <v>144</v>
      </c>
      <c r="AH37" s="401"/>
      <c r="AI37" s="33" t="s">
        <v>33</v>
      </c>
      <c r="AJ37" s="33"/>
      <c r="AK37" s="33"/>
      <c r="AL37" s="53"/>
      <c r="AM37" s="37"/>
      <c r="AN37" s="55">
        <f t="shared" si="3"/>
        <v>144</v>
      </c>
      <c r="AO37" s="119"/>
    </row>
    <row r="38" spans="1:42" ht="17.100000000000001" customHeight="1" x14ac:dyDescent="0.15">
      <c r="A38" s="26" t="s">
        <v>107</v>
      </c>
      <c r="B38" s="26">
        <v>6143</v>
      </c>
      <c r="C38" s="70" t="s">
        <v>248</v>
      </c>
      <c r="D38" s="137"/>
      <c r="E38" s="104"/>
      <c r="F38" s="104"/>
      <c r="G38" s="104"/>
      <c r="H38" s="104"/>
      <c r="I38" s="104"/>
      <c r="J38" s="104"/>
      <c r="K38" s="138"/>
      <c r="L38" s="393" t="s">
        <v>231</v>
      </c>
      <c r="M38" s="410"/>
      <c r="N38" s="410"/>
      <c r="O38" s="410"/>
      <c r="P38" s="410"/>
      <c r="Q38" s="410"/>
      <c r="R38" s="411"/>
      <c r="S38" s="52" t="s">
        <v>45</v>
      </c>
      <c r="T38" s="259"/>
      <c r="U38" s="33"/>
      <c r="V38" s="33"/>
      <c r="W38" s="127"/>
      <c r="X38" s="127"/>
      <c r="Y38" s="38"/>
      <c r="Z38" s="33"/>
      <c r="AA38" s="33"/>
      <c r="AB38" s="33"/>
      <c r="AC38" s="33"/>
      <c r="AD38" s="33"/>
      <c r="AE38" s="33"/>
      <c r="AF38" s="33"/>
      <c r="AG38" s="403">
        <f>'通所型（独自１）'!AG42:AH42</f>
        <v>24</v>
      </c>
      <c r="AH38" s="401"/>
      <c r="AI38" s="33" t="s">
        <v>33</v>
      </c>
      <c r="AJ38" s="33"/>
      <c r="AK38" s="33"/>
      <c r="AL38" s="53"/>
      <c r="AM38" s="37"/>
      <c r="AN38" s="55">
        <f t="shared" si="3"/>
        <v>24</v>
      </c>
      <c r="AO38" s="119"/>
    </row>
    <row r="39" spans="1:42" ht="16.5" customHeight="1" x14ac:dyDescent="0.15">
      <c r="A39" s="26" t="s">
        <v>107</v>
      </c>
      <c r="B39" s="26">
        <v>6144</v>
      </c>
      <c r="C39" s="70" t="s">
        <v>249</v>
      </c>
      <c r="D39" s="139"/>
      <c r="E39" s="66"/>
      <c r="F39" s="66"/>
      <c r="G39" s="66"/>
      <c r="H39" s="66"/>
      <c r="I39" s="66"/>
      <c r="J39" s="66"/>
      <c r="K39" s="140"/>
      <c r="L39" s="430"/>
      <c r="M39" s="431"/>
      <c r="N39" s="431"/>
      <c r="O39" s="431"/>
      <c r="P39" s="431"/>
      <c r="Q39" s="431"/>
      <c r="R39" s="432"/>
      <c r="S39" s="52" t="s">
        <v>39</v>
      </c>
      <c r="T39" s="259"/>
      <c r="U39" s="33"/>
      <c r="V39" s="33"/>
      <c r="W39" s="127"/>
      <c r="X39" s="127"/>
      <c r="Y39" s="38"/>
      <c r="Z39" s="33"/>
      <c r="AA39" s="33"/>
      <c r="AB39" s="33"/>
      <c r="AC39" s="33"/>
      <c r="AD39" s="33"/>
      <c r="AE39" s="33"/>
      <c r="AF39" s="33"/>
      <c r="AG39" s="403">
        <f>'通所型（独自１）'!AG43:AH43</f>
        <v>48</v>
      </c>
      <c r="AH39" s="401"/>
      <c r="AI39" s="33" t="s">
        <v>33</v>
      </c>
      <c r="AJ39" s="33"/>
      <c r="AK39" s="33"/>
      <c r="AL39" s="53"/>
      <c r="AM39" s="37"/>
      <c r="AN39" s="55">
        <f t="shared" si="3"/>
        <v>48</v>
      </c>
      <c r="AO39" s="119"/>
    </row>
    <row r="40" spans="1:42" ht="16.5" customHeight="1" x14ac:dyDescent="0.15">
      <c r="A40" s="26" t="s">
        <v>122</v>
      </c>
      <c r="B40" s="26">
        <v>4031</v>
      </c>
      <c r="C40" s="70" t="s">
        <v>250</v>
      </c>
      <c r="D40" s="454" t="s">
        <v>370</v>
      </c>
      <c r="E40" s="472"/>
      <c r="F40" s="472"/>
      <c r="G40" s="472"/>
      <c r="H40" s="472"/>
      <c r="I40" s="472"/>
      <c r="J40" s="472"/>
      <c r="K40" s="473"/>
      <c r="L40" s="52" t="s">
        <v>276</v>
      </c>
      <c r="M40" s="269"/>
      <c r="N40" s="269"/>
      <c r="O40" s="269"/>
      <c r="P40" s="269"/>
      <c r="Q40" s="269"/>
      <c r="R40" s="269"/>
      <c r="S40" s="54"/>
      <c r="T40" s="259"/>
      <c r="U40" s="33"/>
      <c r="V40" s="33"/>
      <c r="W40" s="127"/>
      <c r="X40" s="127"/>
      <c r="Y40" s="38"/>
      <c r="Z40" s="33"/>
      <c r="AA40" s="33"/>
      <c r="AB40" s="33"/>
      <c r="AC40" s="33"/>
      <c r="AD40" s="33"/>
      <c r="AE40" s="33"/>
      <c r="AF40" s="33"/>
      <c r="AG40" s="403">
        <f>'通所型（独自１）'!AG44:AH44</f>
        <v>100</v>
      </c>
      <c r="AH40" s="401"/>
      <c r="AI40" s="33" t="s">
        <v>33</v>
      </c>
      <c r="AJ40" s="33"/>
      <c r="AK40" s="33"/>
      <c r="AL40" s="33"/>
      <c r="AM40" s="64"/>
      <c r="AN40" s="55">
        <f>AG40</f>
        <v>100</v>
      </c>
      <c r="AO40" s="119"/>
    </row>
    <row r="41" spans="1:42" ht="16.5" customHeight="1" x14ac:dyDescent="0.15">
      <c r="A41" s="26" t="s">
        <v>107</v>
      </c>
      <c r="B41" s="26">
        <v>4032</v>
      </c>
      <c r="C41" s="70" t="s">
        <v>713</v>
      </c>
      <c r="D41" s="133"/>
      <c r="E41" s="141"/>
      <c r="F41" s="141"/>
      <c r="G41" s="141"/>
      <c r="H41" s="141"/>
      <c r="I41" s="141"/>
      <c r="J41" s="141"/>
      <c r="K41" s="142"/>
      <c r="L41" s="105" t="s">
        <v>278</v>
      </c>
      <c r="M41" s="256"/>
      <c r="N41" s="256"/>
      <c r="O41" s="256"/>
      <c r="P41" s="256"/>
      <c r="Q41" s="256"/>
      <c r="R41" s="256"/>
      <c r="S41" s="134"/>
      <c r="T41" s="19"/>
      <c r="U41" s="19"/>
      <c r="V41" s="19"/>
      <c r="W41" s="19"/>
      <c r="X41" s="19"/>
      <c r="Y41" s="19"/>
      <c r="Z41" s="19"/>
      <c r="AA41" s="19"/>
      <c r="AB41" s="19"/>
      <c r="AC41" s="19"/>
      <c r="AD41" s="19"/>
      <c r="AE41" s="19"/>
      <c r="AF41" s="19"/>
      <c r="AG41" s="403">
        <f>'通所型（独自１）'!AG45:AH45</f>
        <v>200</v>
      </c>
      <c r="AH41" s="401"/>
      <c r="AI41" s="15" t="s">
        <v>33</v>
      </c>
      <c r="AJ41" s="15"/>
      <c r="AK41" s="15"/>
      <c r="AL41" s="68"/>
      <c r="AM41" s="15"/>
      <c r="AN41" s="45">
        <f t="shared" si="3"/>
        <v>200</v>
      </c>
      <c r="AO41" s="119"/>
    </row>
    <row r="42" spans="1:42" ht="16.5" customHeight="1" x14ac:dyDescent="0.15">
      <c r="A42" s="26" t="s">
        <v>107</v>
      </c>
      <c r="B42" s="26">
        <v>6230</v>
      </c>
      <c r="C42" s="70" t="s">
        <v>279</v>
      </c>
      <c r="D42" s="469" t="s">
        <v>377</v>
      </c>
      <c r="E42" s="470"/>
      <c r="F42" s="470"/>
      <c r="G42" s="470"/>
      <c r="H42" s="470"/>
      <c r="I42" s="470"/>
      <c r="J42" s="470"/>
      <c r="K42" s="471"/>
      <c r="L42" s="134" t="s">
        <v>275</v>
      </c>
      <c r="M42" s="135"/>
      <c r="N42" s="135"/>
      <c r="O42" s="135"/>
      <c r="P42" s="135"/>
      <c r="Q42" s="135"/>
      <c r="R42" s="135"/>
      <c r="S42" s="135"/>
      <c r="T42" s="280"/>
      <c r="U42" s="280"/>
      <c r="V42" s="280"/>
      <c r="W42" s="280"/>
      <c r="X42" s="280"/>
      <c r="Y42" s="280"/>
      <c r="Z42" s="280"/>
      <c r="AA42" s="280"/>
      <c r="AB42" s="280"/>
      <c r="AC42" s="280"/>
      <c r="AD42" s="280"/>
      <c r="AE42" s="266"/>
      <c r="AF42" s="266"/>
      <c r="AG42" s="403">
        <f>'通所型（独自１）'!AG46:AH46</f>
        <v>20</v>
      </c>
      <c r="AH42" s="401"/>
      <c r="AI42" s="33" t="s">
        <v>193</v>
      </c>
      <c r="AJ42" s="33"/>
      <c r="AK42" s="33"/>
      <c r="AL42" s="53"/>
      <c r="AM42" s="37"/>
      <c r="AN42" s="55">
        <f t="shared" si="3"/>
        <v>20</v>
      </c>
      <c r="AO42" s="30" t="s">
        <v>194</v>
      </c>
    </row>
    <row r="43" spans="1:42" ht="16.5" customHeight="1" x14ac:dyDescent="0.15">
      <c r="A43" s="26" t="s">
        <v>107</v>
      </c>
      <c r="B43" s="26">
        <v>6231</v>
      </c>
      <c r="C43" s="70" t="s">
        <v>280</v>
      </c>
      <c r="D43" s="143"/>
      <c r="E43" s="144"/>
      <c r="F43" s="144"/>
      <c r="G43" s="144"/>
      <c r="H43" s="144"/>
      <c r="I43" s="144"/>
      <c r="J43" s="144"/>
      <c r="K43" s="145"/>
      <c r="L43" s="52" t="s">
        <v>277</v>
      </c>
      <c r="M43" s="146"/>
      <c r="N43" s="146"/>
      <c r="O43" s="146"/>
      <c r="P43" s="146"/>
      <c r="Q43" s="146"/>
      <c r="R43" s="146"/>
      <c r="S43" s="146"/>
      <c r="T43" s="146"/>
      <c r="U43" s="146"/>
      <c r="V43" s="146"/>
      <c r="W43" s="146"/>
      <c r="X43" s="146"/>
      <c r="Y43" s="146"/>
      <c r="Z43" s="34"/>
      <c r="AA43" s="34"/>
      <c r="AB43" s="19"/>
      <c r="AC43" s="19"/>
      <c r="AD43" s="19"/>
      <c r="AE43" s="19"/>
      <c r="AF43" s="19"/>
      <c r="AG43" s="468">
        <f>'通所型（独自１）'!AG47:AH47</f>
        <v>5</v>
      </c>
      <c r="AH43" s="399"/>
      <c r="AI43" s="33" t="s">
        <v>33</v>
      </c>
      <c r="AJ43" s="33"/>
      <c r="AK43" s="33"/>
      <c r="AL43" s="53"/>
      <c r="AM43" s="33"/>
      <c r="AN43" s="45">
        <f t="shared" si="3"/>
        <v>5</v>
      </c>
      <c r="AO43" s="115"/>
    </row>
    <row r="44" spans="1:42" ht="16.5" customHeight="1" x14ac:dyDescent="0.15">
      <c r="A44" s="26" t="s">
        <v>122</v>
      </c>
      <c r="B44" s="26">
        <v>6341</v>
      </c>
      <c r="C44" s="70" t="s">
        <v>251</v>
      </c>
      <c r="D44" s="52" t="s">
        <v>372</v>
      </c>
      <c r="E44" s="252"/>
      <c r="F44" s="252"/>
      <c r="G44" s="252"/>
      <c r="H44" s="252"/>
      <c r="I44" s="252"/>
      <c r="J44" s="252"/>
      <c r="K44" s="252"/>
      <c r="L44" s="269"/>
      <c r="M44" s="269"/>
      <c r="N44" s="269"/>
      <c r="O44" s="269"/>
      <c r="P44" s="269"/>
      <c r="Q44" s="269"/>
      <c r="R44" s="269"/>
      <c r="S44" s="62"/>
      <c r="T44" s="258"/>
      <c r="U44" s="113"/>
      <c r="V44" s="33"/>
      <c r="W44" s="127"/>
      <c r="X44" s="127"/>
      <c r="Y44" s="38"/>
      <c r="Z44" s="33"/>
      <c r="AA44" s="33"/>
      <c r="AB44" s="33"/>
      <c r="AC44" s="33"/>
      <c r="AD44" s="33"/>
      <c r="AE44" s="33"/>
      <c r="AF44" s="33"/>
      <c r="AG44" s="403">
        <f>'通所型（独自１）'!AG48:AH48</f>
        <v>40</v>
      </c>
      <c r="AH44" s="401"/>
      <c r="AI44" s="33" t="s">
        <v>193</v>
      </c>
      <c r="AJ44" s="33"/>
      <c r="AK44" s="33"/>
      <c r="AL44" s="53"/>
      <c r="AM44" s="37"/>
      <c r="AN44" s="55">
        <f t="shared" si="3"/>
        <v>40</v>
      </c>
      <c r="AO44" s="129" t="s">
        <v>223</v>
      </c>
    </row>
    <row r="46" spans="1:42" ht="17.100000000000001" customHeight="1" x14ac:dyDescent="0.2">
      <c r="B46" s="117" t="s">
        <v>35</v>
      </c>
    </row>
    <row r="48" spans="1:42" ht="17.100000000000001" customHeight="1" x14ac:dyDescent="0.15">
      <c r="A48" s="10" t="s">
        <v>25</v>
      </c>
      <c r="B48" s="11"/>
      <c r="C48" s="47" t="s">
        <v>26</v>
      </c>
      <c r="D48" s="13"/>
      <c r="E48" s="14"/>
      <c r="F48" s="14"/>
      <c r="G48" s="14"/>
      <c r="H48" s="14"/>
      <c r="I48" s="14"/>
      <c r="J48" s="14"/>
      <c r="K48" s="14"/>
      <c r="L48" s="14"/>
      <c r="M48" s="14"/>
      <c r="N48" s="14"/>
      <c r="O48" s="14"/>
      <c r="P48" s="14"/>
      <c r="Q48" s="14"/>
      <c r="R48" s="14"/>
      <c r="S48" s="48"/>
      <c r="T48" s="49" t="s">
        <v>27</v>
      </c>
      <c r="U48" s="49"/>
      <c r="V48" s="14"/>
      <c r="W48" s="14"/>
      <c r="X48" s="14"/>
      <c r="Y48" s="14"/>
      <c r="Z48" s="14"/>
      <c r="AA48" s="14"/>
      <c r="AB48" s="14"/>
      <c r="AC48" s="14"/>
      <c r="AD48" s="14"/>
      <c r="AE48" s="14"/>
      <c r="AF48" s="14"/>
      <c r="AG48" s="14"/>
      <c r="AH48" s="14"/>
      <c r="AI48" s="14"/>
      <c r="AJ48" s="14"/>
      <c r="AK48" s="14"/>
      <c r="AL48" s="14"/>
      <c r="AM48" s="39"/>
      <c r="AN48" s="18" t="s">
        <v>28</v>
      </c>
      <c r="AO48" s="18" t="s">
        <v>29</v>
      </c>
      <c r="AP48" s="19"/>
    </row>
    <row r="49" spans="1:42" ht="17.100000000000001" customHeight="1" x14ac:dyDescent="0.15">
      <c r="A49" s="20" t="s">
        <v>30</v>
      </c>
      <c r="B49" s="21" t="s">
        <v>31</v>
      </c>
      <c r="C49" s="22"/>
      <c r="D49" s="23"/>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22"/>
      <c r="AN49" s="25" t="s">
        <v>14</v>
      </c>
      <c r="AO49" s="25" t="s">
        <v>15</v>
      </c>
      <c r="AP49" s="19"/>
    </row>
    <row r="50" spans="1:42" ht="17.100000000000001" customHeight="1" x14ac:dyDescent="0.15">
      <c r="A50" s="26" t="s">
        <v>107</v>
      </c>
      <c r="B50" s="26">
        <v>8021</v>
      </c>
      <c r="C50" s="251" t="s">
        <v>466</v>
      </c>
      <c r="D50" s="393" t="s">
        <v>356</v>
      </c>
      <c r="E50" s="394"/>
      <c r="F50" s="394"/>
      <c r="G50" s="394"/>
      <c r="H50" s="394"/>
      <c r="I50" s="394"/>
      <c r="J50" s="394"/>
      <c r="K50" s="395"/>
      <c r="L50" s="105" t="s">
        <v>45</v>
      </c>
      <c r="M50" s="15"/>
      <c r="N50" s="15"/>
      <c r="O50" s="255"/>
      <c r="P50" s="255"/>
      <c r="Q50" s="255"/>
      <c r="R50" s="255"/>
      <c r="S50" s="255"/>
      <c r="T50" s="255"/>
      <c r="U50" s="255"/>
      <c r="V50" s="15"/>
      <c r="W50" s="159"/>
      <c r="X50" s="155"/>
      <c r="Y50" s="56"/>
      <c r="Z50" s="28"/>
      <c r="AA50" s="35"/>
      <c r="AB50" s="403">
        <f>P6</f>
        <v>1798</v>
      </c>
      <c r="AC50" s="467"/>
      <c r="AD50" s="38" t="s">
        <v>15</v>
      </c>
      <c r="AE50" s="34"/>
      <c r="AF50" s="64"/>
      <c r="AG50" s="56"/>
      <c r="AH50" s="15"/>
      <c r="AI50" s="15"/>
      <c r="AJ50" s="15"/>
      <c r="AK50" s="15"/>
      <c r="AL50" s="15"/>
      <c r="AM50" s="69"/>
      <c r="AN50" s="132">
        <f>ROUND(AB50*AJ52,0)</f>
        <v>1259</v>
      </c>
      <c r="AO50" s="30" t="s">
        <v>32</v>
      </c>
    </row>
    <row r="51" spans="1:42" ht="17.100000000000001" customHeight="1" x14ac:dyDescent="0.15">
      <c r="A51" s="26" t="s">
        <v>107</v>
      </c>
      <c r="B51" s="26">
        <v>8022</v>
      </c>
      <c r="C51" s="251" t="s">
        <v>467</v>
      </c>
      <c r="D51" s="396"/>
      <c r="E51" s="397"/>
      <c r="F51" s="397"/>
      <c r="G51" s="397"/>
      <c r="H51" s="397"/>
      <c r="I51" s="397"/>
      <c r="J51" s="397"/>
      <c r="K51" s="398"/>
      <c r="L51" s="60"/>
      <c r="M51" s="113"/>
      <c r="N51" s="113"/>
      <c r="O51" s="271"/>
      <c r="P51" s="271"/>
      <c r="Q51" s="271"/>
      <c r="R51" s="271"/>
      <c r="S51" s="271"/>
      <c r="T51" s="271"/>
      <c r="U51" s="271"/>
      <c r="V51" s="113"/>
      <c r="W51" s="160"/>
      <c r="X51" s="268"/>
      <c r="Y51" s="61"/>
      <c r="Z51" s="116"/>
      <c r="AA51" s="109"/>
      <c r="AB51" s="403">
        <f t="shared" ref="AB51:AB55" si="5">AG6</f>
        <v>59</v>
      </c>
      <c r="AC51" s="467"/>
      <c r="AD51" s="38" t="s">
        <v>15</v>
      </c>
      <c r="AE51" s="38"/>
      <c r="AF51" s="64"/>
      <c r="AG51" s="260"/>
      <c r="AH51" s="58" t="s">
        <v>36</v>
      </c>
      <c r="AI51" s="261"/>
      <c r="AJ51" s="32"/>
      <c r="AK51" s="32"/>
      <c r="AL51" s="32"/>
      <c r="AM51" s="65"/>
      <c r="AN51" s="132">
        <f>ROUND(AB51*AJ52,0)</f>
        <v>41</v>
      </c>
      <c r="AO51" s="30" t="s">
        <v>24</v>
      </c>
    </row>
    <row r="52" spans="1:42" ht="17.100000000000001" customHeight="1" x14ac:dyDescent="0.15">
      <c r="A52" s="26" t="s">
        <v>107</v>
      </c>
      <c r="B52" s="26">
        <v>8031</v>
      </c>
      <c r="C52" s="72" t="s">
        <v>468</v>
      </c>
      <c r="D52" s="263"/>
      <c r="E52" s="264"/>
      <c r="F52" s="264"/>
      <c r="G52" s="264"/>
      <c r="H52" s="264"/>
      <c r="I52" s="264"/>
      <c r="J52" s="264"/>
      <c r="K52" s="265"/>
      <c r="L52" s="105" t="s">
        <v>39</v>
      </c>
      <c r="M52" s="15"/>
      <c r="N52" s="15"/>
      <c r="O52" s="255"/>
      <c r="P52" s="255"/>
      <c r="Q52" s="255"/>
      <c r="R52" s="255"/>
      <c r="S52" s="255"/>
      <c r="T52" s="255"/>
      <c r="U52" s="255"/>
      <c r="V52" s="15"/>
      <c r="W52" s="159"/>
      <c r="X52" s="155"/>
      <c r="Y52" s="56"/>
      <c r="Z52" s="28"/>
      <c r="AA52" s="35"/>
      <c r="AB52" s="403">
        <f>P8</f>
        <v>3621</v>
      </c>
      <c r="AC52" s="467"/>
      <c r="AD52" s="38" t="s">
        <v>15</v>
      </c>
      <c r="AE52" s="33"/>
      <c r="AF52" s="37"/>
      <c r="AG52" s="32"/>
      <c r="AH52" s="19"/>
      <c r="AI52" s="261" t="s">
        <v>18</v>
      </c>
      <c r="AJ52" s="465">
        <v>0.7</v>
      </c>
      <c r="AK52" s="465"/>
      <c r="AL52" s="104"/>
      <c r="AM52" s="65"/>
      <c r="AN52" s="132">
        <f>ROUND(AB52*AJ52,0)</f>
        <v>2535</v>
      </c>
      <c r="AO52" s="30" t="s">
        <v>32</v>
      </c>
    </row>
    <row r="53" spans="1:42" ht="17.100000000000001" customHeight="1" x14ac:dyDescent="0.15">
      <c r="A53" s="26" t="s">
        <v>107</v>
      </c>
      <c r="B53" s="26">
        <v>8032</v>
      </c>
      <c r="C53" s="72" t="s">
        <v>469</v>
      </c>
      <c r="D53" s="270"/>
      <c r="E53" s="271"/>
      <c r="F53" s="271"/>
      <c r="G53" s="271"/>
      <c r="H53" s="271"/>
      <c r="I53" s="271"/>
      <c r="J53" s="271"/>
      <c r="K53" s="272"/>
      <c r="L53" s="60"/>
      <c r="M53" s="113"/>
      <c r="N53" s="113"/>
      <c r="O53" s="271"/>
      <c r="P53" s="271"/>
      <c r="Q53" s="271"/>
      <c r="R53" s="271"/>
      <c r="S53" s="271"/>
      <c r="T53" s="271"/>
      <c r="U53" s="271"/>
      <c r="V53" s="113"/>
      <c r="W53" s="160"/>
      <c r="X53" s="268"/>
      <c r="Y53" s="61"/>
      <c r="Z53" s="116"/>
      <c r="AA53" s="109"/>
      <c r="AB53" s="403">
        <f t="shared" si="5"/>
        <v>119</v>
      </c>
      <c r="AC53" s="467"/>
      <c r="AD53" s="38" t="s">
        <v>15</v>
      </c>
      <c r="AE53" s="34"/>
      <c r="AF53" s="11"/>
      <c r="AG53" s="19"/>
      <c r="AH53" s="19"/>
      <c r="AI53" s="59"/>
      <c r="AJ53" s="104"/>
      <c r="AK53" s="104"/>
      <c r="AL53" s="104"/>
      <c r="AM53" s="65"/>
      <c r="AN53" s="132">
        <f>ROUND(AB53*AJ52,0)</f>
        <v>83</v>
      </c>
      <c r="AO53" s="30" t="s">
        <v>24</v>
      </c>
    </row>
    <row r="54" spans="1:42" ht="17.100000000000001" customHeight="1" x14ac:dyDescent="0.15">
      <c r="A54" s="26" t="s">
        <v>107</v>
      </c>
      <c r="B54" s="26">
        <v>8023</v>
      </c>
      <c r="C54" s="251" t="s">
        <v>470</v>
      </c>
      <c r="D54" s="393" t="s">
        <v>357</v>
      </c>
      <c r="E54" s="394"/>
      <c r="F54" s="394"/>
      <c r="G54" s="394"/>
      <c r="H54" s="394"/>
      <c r="I54" s="394"/>
      <c r="J54" s="394"/>
      <c r="K54" s="395"/>
      <c r="L54" s="52" t="s">
        <v>45</v>
      </c>
      <c r="M54" s="33"/>
      <c r="N54" s="33"/>
      <c r="O54" s="127"/>
      <c r="P54" s="127"/>
      <c r="Q54" s="127"/>
      <c r="R54" s="127"/>
      <c r="S54" s="409" t="s">
        <v>109</v>
      </c>
      <c r="T54" s="409"/>
      <c r="U54" s="409"/>
      <c r="V54" s="409"/>
      <c r="W54" s="409"/>
      <c r="X54" s="409"/>
      <c r="Y54" s="409"/>
      <c r="Z54" s="466"/>
      <c r="AA54" s="109"/>
      <c r="AB54" s="403">
        <f t="shared" si="5"/>
        <v>436</v>
      </c>
      <c r="AC54" s="467"/>
      <c r="AD54" s="38" t="s">
        <v>15</v>
      </c>
      <c r="AE54" s="34"/>
      <c r="AF54" s="11"/>
      <c r="AG54" s="19"/>
      <c r="AH54" s="58"/>
      <c r="AI54" s="32"/>
      <c r="AJ54" s="32"/>
      <c r="AK54" s="32"/>
      <c r="AL54" s="32"/>
      <c r="AM54" s="65"/>
      <c r="AN54" s="132">
        <f>ROUND(AB54*AJ52,0)</f>
        <v>305</v>
      </c>
      <c r="AO54" s="30" t="s">
        <v>79</v>
      </c>
    </row>
    <row r="55" spans="1:42" ht="17.100000000000001" customHeight="1" x14ac:dyDescent="0.15">
      <c r="A55" s="26" t="s">
        <v>107</v>
      </c>
      <c r="B55" s="26">
        <v>8033</v>
      </c>
      <c r="C55" s="72" t="s">
        <v>471</v>
      </c>
      <c r="D55" s="451"/>
      <c r="E55" s="452"/>
      <c r="F55" s="452"/>
      <c r="G55" s="452"/>
      <c r="H55" s="452"/>
      <c r="I55" s="452"/>
      <c r="J55" s="452"/>
      <c r="K55" s="453"/>
      <c r="L55" s="52" t="s">
        <v>39</v>
      </c>
      <c r="M55" s="33"/>
      <c r="N55" s="33"/>
      <c r="O55" s="127"/>
      <c r="P55" s="127"/>
      <c r="Q55" s="127"/>
      <c r="R55" s="127"/>
      <c r="S55" s="409" t="s">
        <v>726</v>
      </c>
      <c r="T55" s="409"/>
      <c r="U55" s="409"/>
      <c r="V55" s="409"/>
      <c r="W55" s="409"/>
      <c r="X55" s="409"/>
      <c r="Y55" s="409"/>
      <c r="Z55" s="466"/>
      <c r="AA55" s="109"/>
      <c r="AB55" s="403">
        <f t="shared" si="5"/>
        <v>447</v>
      </c>
      <c r="AC55" s="467"/>
      <c r="AD55" s="38" t="s">
        <v>15</v>
      </c>
      <c r="AE55" s="259"/>
      <c r="AF55" s="64"/>
      <c r="AG55" s="61"/>
      <c r="AH55" s="61"/>
      <c r="AI55" s="63"/>
      <c r="AJ55" s="66"/>
      <c r="AK55" s="66"/>
      <c r="AL55" s="66"/>
      <c r="AM55" s="67"/>
      <c r="AN55" s="132">
        <f>ROUND(AB55*AJ52,0)</f>
        <v>313</v>
      </c>
      <c r="AO55" s="43"/>
    </row>
    <row r="57" spans="1:42" ht="17.100000000000001" customHeight="1" x14ac:dyDescent="0.2">
      <c r="B57" s="117" t="s">
        <v>37</v>
      </c>
    </row>
    <row r="59" spans="1:42" ht="17.100000000000001" customHeight="1" x14ac:dyDescent="0.15">
      <c r="A59" s="10" t="s">
        <v>25</v>
      </c>
      <c r="B59" s="11"/>
      <c r="C59" s="47" t="s">
        <v>26</v>
      </c>
      <c r="D59" s="13"/>
      <c r="E59" s="14"/>
      <c r="F59" s="14"/>
      <c r="G59" s="14"/>
      <c r="H59" s="14"/>
      <c r="I59" s="14"/>
      <c r="J59" s="14"/>
      <c r="K59" s="14"/>
      <c r="L59" s="14"/>
      <c r="M59" s="14"/>
      <c r="N59" s="14"/>
      <c r="O59" s="14"/>
      <c r="P59" s="14"/>
      <c r="Q59" s="14"/>
      <c r="R59" s="14"/>
      <c r="S59" s="48"/>
      <c r="T59" s="49" t="s">
        <v>27</v>
      </c>
      <c r="U59" s="49"/>
      <c r="V59" s="14"/>
      <c r="W59" s="14"/>
      <c r="X59" s="14"/>
      <c r="Y59" s="14"/>
      <c r="Z59" s="14"/>
      <c r="AA59" s="14"/>
      <c r="AB59" s="14"/>
      <c r="AC59" s="14"/>
      <c r="AD59" s="14"/>
      <c r="AE59" s="14"/>
      <c r="AF59" s="14"/>
      <c r="AG59" s="14"/>
      <c r="AH59" s="14"/>
      <c r="AI59" s="14"/>
      <c r="AJ59" s="14"/>
      <c r="AK59" s="14"/>
      <c r="AL59" s="14"/>
      <c r="AM59" s="39"/>
      <c r="AN59" s="18" t="s">
        <v>28</v>
      </c>
      <c r="AO59" s="18" t="s">
        <v>29</v>
      </c>
      <c r="AP59" s="19"/>
    </row>
    <row r="60" spans="1:42" ht="17.100000000000001" customHeight="1" x14ac:dyDescent="0.15">
      <c r="A60" s="20" t="s">
        <v>30</v>
      </c>
      <c r="B60" s="21" t="s">
        <v>31</v>
      </c>
      <c r="C60" s="22"/>
      <c r="D60" s="23"/>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40"/>
      <c r="AN60" s="25" t="s">
        <v>14</v>
      </c>
      <c r="AO60" s="25" t="s">
        <v>15</v>
      </c>
      <c r="AP60" s="19"/>
    </row>
    <row r="61" spans="1:42" ht="17.100000000000001" customHeight="1" x14ac:dyDescent="0.15">
      <c r="A61" s="26" t="s">
        <v>107</v>
      </c>
      <c r="B61" s="26">
        <v>9021</v>
      </c>
      <c r="C61" s="72" t="s">
        <v>472</v>
      </c>
      <c r="D61" s="393" t="s">
        <v>356</v>
      </c>
      <c r="E61" s="394"/>
      <c r="F61" s="394"/>
      <c r="G61" s="394"/>
      <c r="H61" s="394"/>
      <c r="I61" s="394"/>
      <c r="J61" s="394"/>
      <c r="K61" s="395"/>
      <c r="L61" s="105" t="s">
        <v>45</v>
      </c>
      <c r="M61" s="15"/>
      <c r="N61" s="15"/>
      <c r="O61" s="255"/>
      <c r="P61" s="255"/>
      <c r="Q61" s="255"/>
      <c r="R61" s="255"/>
      <c r="S61" s="255"/>
      <c r="T61" s="255"/>
      <c r="U61" s="255"/>
      <c r="V61" s="15"/>
      <c r="W61" s="159"/>
      <c r="X61" s="155"/>
      <c r="Y61" s="56"/>
      <c r="Z61" s="28"/>
      <c r="AA61" s="35"/>
      <c r="AB61" s="403">
        <f t="shared" ref="AB61" si="6">P6</f>
        <v>1798</v>
      </c>
      <c r="AC61" s="467"/>
      <c r="AD61" s="38" t="s">
        <v>15</v>
      </c>
      <c r="AE61" s="259"/>
      <c r="AF61" s="64"/>
      <c r="AG61" s="56"/>
      <c r="AH61" s="56"/>
      <c r="AI61" s="68"/>
      <c r="AJ61" s="15"/>
      <c r="AK61" s="15"/>
      <c r="AL61" s="15"/>
      <c r="AM61" s="69"/>
      <c r="AN61" s="132">
        <f>ROUND(AB61*AJ64,0)</f>
        <v>1259</v>
      </c>
      <c r="AO61" s="30" t="s">
        <v>32</v>
      </c>
    </row>
    <row r="62" spans="1:42" ht="17.100000000000001" customHeight="1" x14ac:dyDescent="0.15">
      <c r="A62" s="26" t="s">
        <v>107</v>
      </c>
      <c r="B62" s="26">
        <v>9022</v>
      </c>
      <c r="C62" s="72" t="s">
        <v>473</v>
      </c>
      <c r="D62" s="396"/>
      <c r="E62" s="397"/>
      <c r="F62" s="397"/>
      <c r="G62" s="397"/>
      <c r="H62" s="397"/>
      <c r="I62" s="397"/>
      <c r="J62" s="397"/>
      <c r="K62" s="398"/>
      <c r="L62" s="60"/>
      <c r="M62" s="113"/>
      <c r="N62" s="113"/>
      <c r="O62" s="271"/>
      <c r="P62" s="271"/>
      <c r="Q62" s="271"/>
      <c r="R62" s="271"/>
      <c r="S62" s="271"/>
      <c r="T62" s="271"/>
      <c r="U62" s="271"/>
      <c r="V62" s="113"/>
      <c r="W62" s="160"/>
      <c r="X62" s="268"/>
      <c r="Y62" s="61"/>
      <c r="Z62" s="116"/>
      <c r="AA62" s="109"/>
      <c r="AB62" s="403">
        <f t="shared" ref="AB62:AB66" si="7">AG6</f>
        <v>59</v>
      </c>
      <c r="AC62" s="467"/>
      <c r="AD62" s="38" t="s">
        <v>15</v>
      </c>
      <c r="AE62" s="38"/>
      <c r="AF62" s="64"/>
      <c r="AG62" s="260"/>
      <c r="AH62" s="397" t="s">
        <v>38</v>
      </c>
      <c r="AI62" s="397"/>
      <c r="AJ62" s="397"/>
      <c r="AK62" s="397"/>
      <c r="AL62" s="397"/>
      <c r="AM62" s="65"/>
      <c r="AN62" s="132">
        <f>ROUND(AB62*AJ64,0)</f>
        <v>41</v>
      </c>
      <c r="AO62" s="30" t="s">
        <v>24</v>
      </c>
    </row>
    <row r="63" spans="1:42" ht="17.100000000000001" customHeight="1" x14ac:dyDescent="0.15">
      <c r="A63" s="26" t="s">
        <v>107</v>
      </c>
      <c r="B63" s="26">
        <v>9031</v>
      </c>
      <c r="C63" s="72" t="s">
        <v>474</v>
      </c>
      <c r="D63" s="263"/>
      <c r="E63" s="264"/>
      <c r="F63" s="264"/>
      <c r="G63" s="264"/>
      <c r="H63" s="264"/>
      <c r="I63" s="264"/>
      <c r="J63" s="264"/>
      <c r="K63" s="265"/>
      <c r="L63" s="105" t="s">
        <v>39</v>
      </c>
      <c r="M63" s="15"/>
      <c r="N63" s="15"/>
      <c r="O63" s="255"/>
      <c r="P63" s="255"/>
      <c r="Q63" s="255"/>
      <c r="R63" s="255"/>
      <c r="S63" s="255"/>
      <c r="T63" s="255"/>
      <c r="U63" s="255"/>
      <c r="V63" s="15"/>
      <c r="W63" s="159"/>
      <c r="X63" s="155"/>
      <c r="Y63" s="56"/>
      <c r="Z63" s="28"/>
      <c r="AA63" s="35"/>
      <c r="AB63" s="403">
        <f t="shared" ref="AB63" si="8">P8</f>
        <v>3621</v>
      </c>
      <c r="AC63" s="467"/>
      <c r="AD63" s="38" t="s">
        <v>15</v>
      </c>
      <c r="AE63" s="33"/>
      <c r="AF63" s="37"/>
      <c r="AG63" s="32"/>
      <c r="AH63" s="397"/>
      <c r="AI63" s="397"/>
      <c r="AJ63" s="397"/>
      <c r="AK63" s="397"/>
      <c r="AL63" s="397"/>
      <c r="AM63" s="65"/>
      <c r="AN63" s="132">
        <f>ROUND(AB63*AJ64,0)</f>
        <v>2535</v>
      </c>
      <c r="AO63" s="30" t="s">
        <v>32</v>
      </c>
    </row>
    <row r="64" spans="1:42" ht="17.100000000000001" customHeight="1" x14ac:dyDescent="0.15">
      <c r="A64" s="26" t="s">
        <v>107</v>
      </c>
      <c r="B64" s="26">
        <v>9032</v>
      </c>
      <c r="C64" s="72" t="s">
        <v>475</v>
      </c>
      <c r="D64" s="270"/>
      <c r="E64" s="271"/>
      <c r="F64" s="271"/>
      <c r="G64" s="271"/>
      <c r="H64" s="271"/>
      <c r="I64" s="271"/>
      <c r="J64" s="271"/>
      <c r="K64" s="272"/>
      <c r="L64" s="60"/>
      <c r="M64" s="113"/>
      <c r="N64" s="113"/>
      <c r="O64" s="271"/>
      <c r="P64" s="271"/>
      <c r="Q64" s="271"/>
      <c r="R64" s="271"/>
      <c r="S64" s="271"/>
      <c r="T64" s="271"/>
      <c r="U64" s="271"/>
      <c r="V64" s="113"/>
      <c r="W64" s="160"/>
      <c r="X64" s="268"/>
      <c r="Y64" s="61"/>
      <c r="Z64" s="116"/>
      <c r="AA64" s="109"/>
      <c r="AB64" s="403">
        <f t="shared" si="7"/>
        <v>119</v>
      </c>
      <c r="AC64" s="467"/>
      <c r="AD64" s="38" t="s">
        <v>15</v>
      </c>
      <c r="AE64" s="34"/>
      <c r="AF64" s="11"/>
      <c r="AG64" s="19"/>
      <c r="AH64" s="19"/>
      <c r="AI64" s="261" t="s">
        <v>18</v>
      </c>
      <c r="AJ64" s="465">
        <v>0.7</v>
      </c>
      <c r="AK64" s="465"/>
      <c r="AL64" s="104"/>
      <c r="AM64" s="65"/>
      <c r="AN64" s="132">
        <f>ROUND(AB64*AJ64,0)</f>
        <v>83</v>
      </c>
      <c r="AO64" s="30" t="s">
        <v>24</v>
      </c>
    </row>
    <row r="65" spans="1:41" ht="17.100000000000001" customHeight="1" x14ac:dyDescent="0.15">
      <c r="A65" s="26" t="s">
        <v>107</v>
      </c>
      <c r="B65" s="26">
        <v>9023</v>
      </c>
      <c r="C65" s="72" t="s">
        <v>476</v>
      </c>
      <c r="D65" s="393" t="s">
        <v>357</v>
      </c>
      <c r="E65" s="394"/>
      <c r="F65" s="394"/>
      <c r="G65" s="394"/>
      <c r="H65" s="394"/>
      <c r="I65" s="394"/>
      <c r="J65" s="394"/>
      <c r="K65" s="395"/>
      <c r="L65" s="52" t="s">
        <v>45</v>
      </c>
      <c r="M65" s="33"/>
      <c r="N65" s="33"/>
      <c r="O65" s="127"/>
      <c r="P65" s="127"/>
      <c r="Q65" s="127"/>
      <c r="R65" s="127"/>
      <c r="S65" s="409" t="s">
        <v>109</v>
      </c>
      <c r="T65" s="409"/>
      <c r="U65" s="409"/>
      <c r="V65" s="409"/>
      <c r="W65" s="409"/>
      <c r="X65" s="409"/>
      <c r="Y65" s="409"/>
      <c r="Z65" s="466"/>
      <c r="AA65" s="109"/>
      <c r="AB65" s="403">
        <f t="shared" si="7"/>
        <v>436</v>
      </c>
      <c r="AC65" s="467"/>
      <c r="AD65" s="38" t="s">
        <v>15</v>
      </c>
      <c r="AE65" s="34"/>
      <c r="AF65" s="11"/>
      <c r="AG65" s="19"/>
      <c r="AH65" s="58"/>
      <c r="AI65" s="59"/>
      <c r="AJ65" s="104"/>
      <c r="AK65" s="32"/>
      <c r="AL65" s="32"/>
      <c r="AM65" s="65"/>
      <c r="AN65" s="132">
        <f>ROUND(AB65*AJ64,0)</f>
        <v>305</v>
      </c>
      <c r="AO65" s="30" t="s">
        <v>79</v>
      </c>
    </row>
    <row r="66" spans="1:41" ht="17.100000000000001" customHeight="1" x14ac:dyDescent="0.15">
      <c r="A66" s="26" t="s">
        <v>107</v>
      </c>
      <c r="B66" s="26">
        <v>9033</v>
      </c>
      <c r="C66" s="72" t="s">
        <v>477</v>
      </c>
      <c r="D66" s="451"/>
      <c r="E66" s="452"/>
      <c r="F66" s="452"/>
      <c r="G66" s="452"/>
      <c r="H66" s="452"/>
      <c r="I66" s="452"/>
      <c r="J66" s="452"/>
      <c r="K66" s="453"/>
      <c r="L66" s="52" t="s">
        <v>39</v>
      </c>
      <c r="M66" s="33"/>
      <c r="N66" s="33"/>
      <c r="O66" s="127"/>
      <c r="P66" s="127"/>
      <c r="Q66" s="127"/>
      <c r="R66" s="127"/>
      <c r="S66" s="409" t="s">
        <v>726</v>
      </c>
      <c r="T66" s="409"/>
      <c r="U66" s="409"/>
      <c r="V66" s="409"/>
      <c r="W66" s="409"/>
      <c r="X66" s="409"/>
      <c r="Y66" s="409"/>
      <c r="Z66" s="466"/>
      <c r="AA66" s="109"/>
      <c r="AB66" s="403">
        <f t="shared" si="7"/>
        <v>447</v>
      </c>
      <c r="AC66" s="467"/>
      <c r="AD66" s="38" t="s">
        <v>15</v>
      </c>
      <c r="AE66" s="259"/>
      <c r="AF66" s="64"/>
      <c r="AG66" s="61"/>
      <c r="AH66" s="61"/>
      <c r="AI66" s="63"/>
      <c r="AJ66" s="66"/>
      <c r="AK66" s="66"/>
      <c r="AL66" s="66"/>
      <c r="AM66" s="67"/>
      <c r="AN66" s="132">
        <f>ROUND(AB66*AJ64,0)</f>
        <v>313</v>
      </c>
      <c r="AO66" s="43"/>
    </row>
    <row r="68" spans="1:41" ht="17.100000000000001" customHeight="1" x14ac:dyDescent="0.15">
      <c r="A68" s="103" t="s">
        <v>319</v>
      </c>
    </row>
  </sheetData>
  <mergeCells count="87">
    <mergeCell ref="AG21:AH21"/>
    <mergeCell ref="R22:AA22"/>
    <mergeCell ref="AG22:AH22"/>
    <mergeCell ref="L21:Q22"/>
    <mergeCell ref="AG17:AH17"/>
    <mergeCell ref="AG18:AH18"/>
    <mergeCell ref="AG19:AH19"/>
    <mergeCell ref="AG20:AH20"/>
    <mergeCell ref="L17:Q18"/>
    <mergeCell ref="R17:X18"/>
    <mergeCell ref="R19:X20"/>
    <mergeCell ref="R21:AA21"/>
    <mergeCell ref="AG14:AH14"/>
    <mergeCell ref="L15:Q16"/>
    <mergeCell ref="R11:X12"/>
    <mergeCell ref="R13:X14"/>
    <mergeCell ref="AG15:AH15"/>
    <mergeCell ref="R16:AA16"/>
    <mergeCell ref="AG16:AH16"/>
    <mergeCell ref="AG9:AH9"/>
    <mergeCell ref="AG10:AH10"/>
    <mergeCell ref="AG11:AH11"/>
    <mergeCell ref="AG12:AH12"/>
    <mergeCell ref="AG13:AH13"/>
    <mergeCell ref="D5:K6"/>
    <mergeCell ref="AG6:AH6"/>
    <mergeCell ref="P6:Q6"/>
    <mergeCell ref="AG8:AH8"/>
    <mergeCell ref="P8:Q8"/>
    <mergeCell ref="L38:R39"/>
    <mergeCell ref="D50:K51"/>
    <mergeCell ref="AG40:AH40"/>
    <mergeCell ref="AG38:AH38"/>
    <mergeCell ref="AG39:AH39"/>
    <mergeCell ref="D42:K42"/>
    <mergeCell ref="D40:K40"/>
    <mergeCell ref="AH62:AL63"/>
    <mergeCell ref="AB63:AC63"/>
    <mergeCell ref="AB64:AC64"/>
    <mergeCell ref="AJ64:AK64"/>
    <mergeCell ref="AB62:AC62"/>
    <mergeCell ref="S54:Z54"/>
    <mergeCell ref="AG33:AH33"/>
    <mergeCell ref="AG34:AH34"/>
    <mergeCell ref="AB61:AC61"/>
    <mergeCell ref="AJ52:AK52"/>
    <mergeCell ref="AB52:AC52"/>
    <mergeCell ref="AG44:AH44"/>
    <mergeCell ref="AG43:AH43"/>
    <mergeCell ref="AG41:AH41"/>
    <mergeCell ref="AB55:AC55"/>
    <mergeCell ref="AB54:AC54"/>
    <mergeCell ref="AG36:AH36"/>
    <mergeCell ref="AG37:AH37"/>
    <mergeCell ref="AG35:AH35"/>
    <mergeCell ref="D9:K10"/>
    <mergeCell ref="E11:K13"/>
    <mergeCell ref="L11:Q12"/>
    <mergeCell ref="AB65:AC65"/>
    <mergeCell ref="D61:K62"/>
    <mergeCell ref="E23:K25"/>
    <mergeCell ref="E17:K19"/>
    <mergeCell ref="R15:AA15"/>
    <mergeCell ref="AB53:AC53"/>
    <mergeCell ref="S65:Z65"/>
    <mergeCell ref="AB50:AC50"/>
    <mergeCell ref="AB51:AC51"/>
    <mergeCell ref="L23:Q24"/>
    <mergeCell ref="D34:K35"/>
    <mergeCell ref="L34:R35"/>
    <mergeCell ref="D54:K55"/>
    <mergeCell ref="AG24:AH24"/>
    <mergeCell ref="AG23:AH23"/>
    <mergeCell ref="D65:K66"/>
    <mergeCell ref="AG42:AH42"/>
    <mergeCell ref="AG31:AH31"/>
    <mergeCell ref="AG27:AH27"/>
    <mergeCell ref="AG30:AH30"/>
    <mergeCell ref="AG29:AH29"/>
    <mergeCell ref="AG28:AH28"/>
    <mergeCell ref="AG25:AH25"/>
    <mergeCell ref="AG26:AH26"/>
    <mergeCell ref="AG32:AH32"/>
    <mergeCell ref="S66:Z66"/>
    <mergeCell ref="AB66:AC66"/>
    <mergeCell ref="L36:R37"/>
    <mergeCell ref="S55:Z55"/>
  </mergeCells>
  <phoneticPr fontId="3"/>
  <printOptions horizontalCentered="1"/>
  <pageMargins left="0.39370078740157483" right="0.39370078740157483" top="0.78740157480314965" bottom="0.59055118110236227" header="0.51181102362204722" footer="0.31496062992125984"/>
  <pageSetup paperSize="9" scale="65" firstPageNumber="13" orientation="portrait" useFirstPageNumber="1" r:id="rId1"/>
  <headerFooter alignWithMargins="0">
    <oddHeader>&amp;R&amp;9通所型サービス</oddHeader>
    <oddFooter>&amp;C&amp;14&amp;P</oddFooter>
  </headerFooter>
  <rowBreaks count="1" manualBreakCount="1">
    <brk id="44" max="4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P68"/>
  <sheetViews>
    <sheetView view="pageBreakPreview" zoomScaleNormal="80"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39" width="2.5" style="112" customWidth="1"/>
    <col min="40" max="41" width="8.5" style="118" customWidth="1"/>
    <col min="42" max="42" width="2.875" style="118" customWidth="1"/>
    <col min="43" max="16384" width="9" style="118"/>
  </cols>
  <sheetData>
    <row r="1" spans="1:42" ht="16.5" customHeight="1" x14ac:dyDescent="0.2">
      <c r="B1" s="117" t="s">
        <v>177</v>
      </c>
      <c r="D1" s="118"/>
      <c r="E1" s="118"/>
      <c r="F1" s="118"/>
      <c r="G1" s="118"/>
      <c r="H1" s="118"/>
      <c r="I1" s="118"/>
      <c r="J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2" ht="16.5" customHeight="1" x14ac:dyDescent="0.15">
      <c r="D2" s="118"/>
      <c r="E2" s="118"/>
      <c r="F2" s="118"/>
      <c r="G2" s="118"/>
      <c r="H2" s="118"/>
      <c r="I2" s="118"/>
      <c r="J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2" ht="17.100000000000001" customHeight="1" x14ac:dyDescent="0.15">
      <c r="A3" s="10" t="s">
        <v>25</v>
      </c>
      <c r="B3" s="11"/>
      <c r="C3" s="47" t="s">
        <v>26</v>
      </c>
      <c r="D3" s="13"/>
      <c r="E3" s="14"/>
      <c r="F3" s="14"/>
      <c r="G3" s="14"/>
      <c r="H3" s="14"/>
      <c r="I3" s="14"/>
      <c r="J3" s="14"/>
      <c r="K3" s="14"/>
      <c r="L3" s="14"/>
      <c r="M3" s="14"/>
      <c r="N3" s="14"/>
      <c r="O3" s="14"/>
      <c r="P3" s="14"/>
      <c r="Q3" s="14"/>
      <c r="R3" s="14"/>
      <c r="S3" s="48"/>
      <c r="T3" s="49" t="s">
        <v>27</v>
      </c>
      <c r="U3" s="49"/>
      <c r="V3" s="14"/>
      <c r="W3" s="14"/>
      <c r="X3" s="14"/>
      <c r="Y3" s="14"/>
      <c r="Z3" s="14"/>
      <c r="AA3" s="14"/>
      <c r="AB3" s="14"/>
      <c r="AC3" s="14"/>
      <c r="AD3" s="14"/>
      <c r="AE3" s="14"/>
      <c r="AF3" s="14"/>
      <c r="AG3" s="14"/>
      <c r="AH3" s="14"/>
      <c r="AI3" s="14"/>
      <c r="AJ3" s="14"/>
      <c r="AK3" s="14"/>
      <c r="AL3" s="14"/>
      <c r="AM3" s="39"/>
      <c r="AN3" s="18" t="s">
        <v>28</v>
      </c>
      <c r="AO3" s="18" t="s">
        <v>29</v>
      </c>
      <c r="AP3" s="19"/>
    </row>
    <row r="4" spans="1:42" ht="17.100000000000001" customHeight="1" x14ac:dyDescent="0.15">
      <c r="A4" s="20" t="s">
        <v>30</v>
      </c>
      <c r="B4" s="21" t="s">
        <v>31</v>
      </c>
      <c r="C4" s="22"/>
      <c r="D4" s="5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40"/>
      <c r="AN4" s="25" t="s">
        <v>14</v>
      </c>
      <c r="AO4" s="51" t="s">
        <v>15</v>
      </c>
      <c r="AP4" s="19"/>
    </row>
    <row r="5" spans="1:42" ht="17.100000000000001" customHeight="1" x14ac:dyDescent="0.15">
      <c r="A5" s="26" t="s">
        <v>107</v>
      </c>
      <c r="B5" s="26">
        <v>1511</v>
      </c>
      <c r="C5" s="72" t="s">
        <v>478</v>
      </c>
      <c r="D5" s="393" t="s">
        <v>356</v>
      </c>
      <c r="E5" s="394"/>
      <c r="F5" s="394"/>
      <c r="G5" s="394"/>
      <c r="H5" s="394"/>
      <c r="I5" s="394"/>
      <c r="J5" s="394"/>
      <c r="K5" s="395"/>
      <c r="L5" s="105" t="s">
        <v>45</v>
      </c>
      <c r="M5" s="15"/>
      <c r="N5" s="15"/>
      <c r="O5" s="255"/>
      <c r="P5" s="255"/>
      <c r="Q5" s="255"/>
      <c r="R5" s="255"/>
      <c r="S5" s="262"/>
      <c r="T5" s="156"/>
      <c r="U5" s="127"/>
      <c r="V5" s="33"/>
      <c r="W5" s="157"/>
      <c r="X5" s="267"/>
      <c r="Y5" s="38"/>
      <c r="Z5" s="33"/>
      <c r="AA5" s="33"/>
      <c r="AB5" s="33"/>
      <c r="AC5" s="33"/>
      <c r="AD5" s="33"/>
      <c r="AE5" s="33"/>
      <c r="AF5" s="33"/>
      <c r="AG5" s="33"/>
      <c r="AH5" s="33"/>
      <c r="AI5" s="33"/>
      <c r="AJ5" s="33"/>
      <c r="AK5" s="33"/>
      <c r="AL5" s="53"/>
      <c r="AM5" s="37"/>
      <c r="AN5" s="55">
        <f>P6</f>
        <v>1798</v>
      </c>
      <c r="AO5" s="30" t="s">
        <v>32</v>
      </c>
    </row>
    <row r="6" spans="1:42" ht="17.100000000000001" customHeight="1" x14ac:dyDescent="0.15">
      <c r="A6" s="26" t="s">
        <v>107</v>
      </c>
      <c r="B6" s="26">
        <v>1512</v>
      </c>
      <c r="C6" s="72" t="s">
        <v>479</v>
      </c>
      <c r="D6" s="396"/>
      <c r="E6" s="397"/>
      <c r="F6" s="397"/>
      <c r="G6" s="397"/>
      <c r="H6" s="397"/>
      <c r="I6" s="397"/>
      <c r="J6" s="397"/>
      <c r="K6" s="398"/>
      <c r="L6" s="60"/>
      <c r="M6" s="113"/>
      <c r="N6" s="113"/>
      <c r="O6" s="271"/>
      <c r="P6" s="463">
        <f>'通所型（独自１）'!P7</f>
        <v>1798</v>
      </c>
      <c r="Q6" s="464"/>
      <c r="R6" s="113" t="s">
        <v>15</v>
      </c>
      <c r="S6" s="272"/>
      <c r="T6" s="131" t="s">
        <v>338</v>
      </c>
      <c r="U6" s="127"/>
      <c r="V6" s="33"/>
      <c r="W6" s="157"/>
      <c r="X6" s="267"/>
      <c r="Y6" s="38"/>
      <c r="Z6" s="33"/>
      <c r="AA6" s="33"/>
      <c r="AB6" s="33"/>
      <c r="AC6" s="33"/>
      <c r="AD6" s="33"/>
      <c r="AE6" s="33"/>
      <c r="AF6" s="33"/>
      <c r="AG6" s="403">
        <f>'通所型（独自１）'!AG7:AH7</f>
        <v>59</v>
      </c>
      <c r="AH6" s="401"/>
      <c r="AI6" s="33" t="s">
        <v>15</v>
      </c>
      <c r="AJ6" s="33"/>
      <c r="AK6" s="33"/>
      <c r="AL6" s="53"/>
      <c r="AM6" s="37"/>
      <c r="AN6" s="55">
        <f t="shared" ref="AN6:AN10" si="0">AG6</f>
        <v>59</v>
      </c>
      <c r="AO6" s="30" t="s">
        <v>24</v>
      </c>
    </row>
    <row r="7" spans="1:42" ht="17.100000000000001" customHeight="1" x14ac:dyDescent="0.15">
      <c r="A7" s="26" t="s">
        <v>107</v>
      </c>
      <c r="B7" s="26">
        <v>1521</v>
      </c>
      <c r="C7" s="72" t="s">
        <v>480</v>
      </c>
      <c r="D7" s="263"/>
      <c r="E7" s="264"/>
      <c r="F7" s="264"/>
      <c r="G7" s="264"/>
      <c r="H7" s="264"/>
      <c r="I7" s="264"/>
      <c r="J7" s="264"/>
      <c r="K7" s="265"/>
      <c r="L7" s="105" t="s">
        <v>39</v>
      </c>
      <c r="M7" s="15"/>
      <c r="N7" s="15"/>
      <c r="O7" s="255"/>
      <c r="P7" s="255"/>
      <c r="Q7" s="255"/>
      <c r="R7" s="255"/>
      <c r="S7" s="262"/>
      <c r="T7" s="156"/>
      <c r="U7" s="127"/>
      <c r="V7" s="33"/>
      <c r="W7" s="157"/>
      <c r="X7" s="267"/>
      <c r="Y7" s="38"/>
      <c r="Z7" s="33"/>
      <c r="AA7" s="33"/>
      <c r="AB7" s="33"/>
      <c r="AC7" s="33"/>
      <c r="AD7" s="33"/>
      <c r="AE7" s="33"/>
      <c r="AF7" s="33"/>
      <c r="AG7" s="33"/>
      <c r="AH7" s="33"/>
      <c r="AI7" s="33"/>
      <c r="AJ7" s="33"/>
      <c r="AK7" s="33"/>
      <c r="AL7" s="53"/>
      <c r="AM7" s="37"/>
      <c r="AN7" s="55">
        <f>P8</f>
        <v>3621</v>
      </c>
      <c r="AO7" s="30" t="s">
        <v>32</v>
      </c>
    </row>
    <row r="8" spans="1:42" ht="17.100000000000001" customHeight="1" x14ac:dyDescent="0.15">
      <c r="A8" s="26" t="s">
        <v>107</v>
      </c>
      <c r="B8" s="26">
        <v>1522</v>
      </c>
      <c r="C8" s="72" t="s">
        <v>481</v>
      </c>
      <c r="D8" s="270"/>
      <c r="E8" s="271"/>
      <c r="F8" s="271"/>
      <c r="G8" s="271"/>
      <c r="H8" s="271"/>
      <c r="I8" s="271"/>
      <c r="J8" s="271"/>
      <c r="K8" s="272"/>
      <c r="L8" s="60"/>
      <c r="M8" s="113"/>
      <c r="N8" s="113"/>
      <c r="O8" s="271"/>
      <c r="P8" s="463">
        <f>'通所型（独自１）'!P9</f>
        <v>3621</v>
      </c>
      <c r="Q8" s="464"/>
      <c r="R8" s="113" t="s">
        <v>15</v>
      </c>
      <c r="S8" s="272"/>
      <c r="T8" s="131" t="s">
        <v>338</v>
      </c>
      <c r="U8" s="127"/>
      <c r="V8" s="33"/>
      <c r="W8" s="157"/>
      <c r="X8" s="267"/>
      <c r="Y8" s="38"/>
      <c r="Z8" s="33"/>
      <c r="AA8" s="33"/>
      <c r="AB8" s="33"/>
      <c r="AC8" s="33"/>
      <c r="AD8" s="33"/>
      <c r="AE8" s="33"/>
      <c r="AF8" s="33"/>
      <c r="AG8" s="403">
        <f>'通所型（独自１）'!AG9:AH9</f>
        <v>119</v>
      </c>
      <c r="AH8" s="401"/>
      <c r="AI8" s="33" t="s">
        <v>15</v>
      </c>
      <c r="AJ8" s="33"/>
      <c r="AK8" s="33"/>
      <c r="AL8" s="53"/>
      <c r="AM8" s="37"/>
      <c r="AN8" s="55">
        <f t="shared" si="0"/>
        <v>119</v>
      </c>
      <c r="AO8" s="30" t="s">
        <v>24</v>
      </c>
    </row>
    <row r="9" spans="1:42" ht="17.100000000000001" customHeight="1" x14ac:dyDescent="0.15">
      <c r="A9" s="26" t="s">
        <v>107</v>
      </c>
      <c r="B9" s="26">
        <v>1513</v>
      </c>
      <c r="C9" s="72" t="s">
        <v>482</v>
      </c>
      <c r="D9" s="393" t="s">
        <v>357</v>
      </c>
      <c r="E9" s="394"/>
      <c r="F9" s="394"/>
      <c r="G9" s="394"/>
      <c r="H9" s="394"/>
      <c r="I9" s="394"/>
      <c r="J9" s="394"/>
      <c r="K9" s="395"/>
      <c r="L9" s="52" t="s">
        <v>45</v>
      </c>
      <c r="M9" s="33"/>
      <c r="N9" s="33"/>
      <c r="O9" s="127"/>
      <c r="P9" s="127"/>
      <c r="Q9" s="127"/>
      <c r="R9" s="127"/>
      <c r="S9" s="38" t="s">
        <v>108</v>
      </c>
      <c r="T9" s="266"/>
      <c r="U9" s="266"/>
      <c r="V9" s="266"/>
      <c r="W9" s="266"/>
      <c r="X9" s="266"/>
      <c r="Y9" s="266"/>
      <c r="Z9" s="266"/>
      <c r="AA9" s="33"/>
      <c r="AB9" s="33"/>
      <c r="AC9" s="33"/>
      <c r="AD9" s="33"/>
      <c r="AE9" s="33"/>
      <c r="AF9" s="33"/>
      <c r="AG9" s="403">
        <f>'通所型（独自１）'!AG10:AH10</f>
        <v>436</v>
      </c>
      <c r="AH9" s="401"/>
      <c r="AI9" s="33" t="s">
        <v>15</v>
      </c>
      <c r="AJ9" s="33"/>
      <c r="AK9" s="33"/>
      <c r="AL9" s="53"/>
      <c r="AM9" s="37"/>
      <c r="AN9" s="55">
        <f t="shared" si="0"/>
        <v>436</v>
      </c>
      <c r="AO9" s="30" t="s">
        <v>79</v>
      </c>
    </row>
    <row r="10" spans="1:42" ht="17.100000000000001" customHeight="1" x14ac:dyDescent="0.15">
      <c r="A10" s="26" t="s">
        <v>107</v>
      </c>
      <c r="B10" s="26">
        <v>1523</v>
      </c>
      <c r="C10" s="72" t="s">
        <v>483</v>
      </c>
      <c r="D10" s="451"/>
      <c r="E10" s="452"/>
      <c r="F10" s="452"/>
      <c r="G10" s="452"/>
      <c r="H10" s="452"/>
      <c r="I10" s="452"/>
      <c r="J10" s="452"/>
      <c r="K10" s="453"/>
      <c r="L10" s="52" t="s">
        <v>39</v>
      </c>
      <c r="M10" s="33"/>
      <c r="N10" s="33"/>
      <c r="O10" s="127"/>
      <c r="P10" s="127"/>
      <c r="Q10" s="127"/>
      <c r="R10" s="127"/>
      <c r="S10" s="38" t="s">
        <v>332</v>
      </c>
      <c r="T10" s="191"/>
      <c r="U10" s="191"/>
      <c r="V10" s="191"/>
      <c r="W10" s="191"/>
      <c r="X10" s="191"/>
      <c r="Y10" s="191"/>
      <c r="Z10" s="191"/>
      <c r="AA10" s="33"/>
      <c r="AB10" s="33"/>
      <c r="AC10" s="33"/>
      <c r="AD10" s="33"/>
      <c r="AE10" s="33"/>
      <c r="AF10" s="33"/>
      <c r="AG10" s="403">
        <f>'通所型（独自１）'!AG11:AH11</f>
        <v>447</v>
      </c>
      <c r="AH10" s="401"/>
      <c r="AI10" s="33" t="s">
        <v>15</v>
      </c>
      <c r="AJ10" s="33"/>
      <c r="AK10" s="33"/>
      <c r="AL10" s="53"/>
      <c r="AM10" s="37"/>
      <c r="AN10" s="55">
        <f t="shared" si="0"/>
        <v>447</v>
      </c>
      <c r="AO10" s="115"/>
    </row>
    <row r="11" spans="1:42" ht="17.100000000000001" customHeight="1" x14ac:dyDescent="0.15">
      <c r="A11" s="26" t="s">
        <v>107</v>
      </c>
      <c r="B11" s="26" t="s">
        <v>570</v>
      </c>
      <c r="C11" s="70" t="s">
        <v>681</v>
      </c>
      <c r="D11" s="27"/>
      <c r="E11" s="394" t="s">
        <v>322</v>
      </c>
      <c r="F11" s="394"/>
      <c r="G11" s="394"/>
      <c r="H11" s="394"/>
      <c r="I11" s="394"/>
      <c r="J11" s="394"/>
      <c r="K11" s="395"/>
      <c r="L11" s="433" t="s">
        <v>359</v>
      </c>
      <c r="M11" s="434"/>
      <c r="N11" s="434"/>
      <c r="O11" s="434"/>
      <c r="P11" s="434"/>
      <c r="Q11" s="435"/>
      <c r="R11" s="442" t="s">
        <v>45</v>
      </c>
      <c r="S11" s="443"/>
      <c r="T11" s="443"/>
      <c r="U11" s="443"/>
      <c r="V11" s="443"/>
      <c r="W11" s="443"/>
      <c r="X11" s="444"/>
      <c r="Y11" s="273"/>
      <c r="Z11" s="273"/>
      <c r="AA11" s="273"/>
      <c r="AB11" s="33"/>
      <c r="AC11" s="33"/>
      <c r="AD11" s="33"/>
      <c r="AE11" s="33"/>
      <c r="AF11" s="33"/>
      <c r="AG11" s="401">
        <f>ROUND($P$6*0.01,0)</f>
        <v>18</v>
      </c>
      <c r="AH11" s="401"/>
      <c r="AI11" s="273"/>
      <c r="AJ11" s="33" t="s">
        <v>320</v>
      </c>
      <c r="AK11" s="274"/>
      <c r="AL11" s="34"/>
      <c r="AM11" s="37"/>
      <c r="AN11" s="55">
        <f>-AG11</f>
        <v>-18</v>
      </c>
      <c r="AO11" s="30" t="s">
        <v>32</v>
      </c>
    </row>
    <row r="12" spans="1:42" ht="17.100000000000001" customHeight="1" x14ac:dyDescent="0.15">
      <c r="A12" s="26" t="s">
        <v>107</v>
      </c>
      <c r="B12" s="26" t="s">
        <v>571</v>
      </c>
      <c r="C12" s="70" t="s">
        <v>682</v>
      </c>
      <c r="D12" s="31"/>
      <c r="E12" s="397"/>
      <c r="F12" s="397"/>
      <c r="G12" s="397"/>
      <c r="H12" s="397"/>
      <c r="I12" s="397"/>
      <c r="J12" s="397"/>
      <c r="K12" s="398"/>
      <c r="L12" s="439"/>
      <c r="M12" s="440"/>
      <c r="N12" s="440"/>
      <c r="O12" s="440"/>
      <c r="P12" s="440"/>
      <c r="Q12" s="441"/>
      <c r="R12" s="445"/>
      <c r="S12" s="446"/>
      <c r="T12" s="446"/>
      <c r="U12" s="446"/>
      <c r="V12" s="446"/>
      <c r="W12" s="446"/>
      <c r="X12" s="447"/>
      <c r="Y12" s="130" t="s">
        <v>338</v>
      </c>
      <c r="Z12" s="130"/>
      <c r="AA12" s="130"/>
      <c r="AB12" s="33"/>
      <c r="AC12" s="33"/>
      <c r="AD12" s="33"/>
      <c r="AE12" s="33"/>
      <c r="AF12" s="33"/>
      <c r="AG12" s="401">
        <f>ROUND($AG$6*0.01,0)</f>
        <v>1</v>
      </c>
      <c r="AH12" s="401"/>
      <c r="AI12" s="273"/>
      <c r="AJ12" s="33" t="s">
        <v>320</v>
      </c>
      <c r="AK12" s="274"/>
      <c r="AL12" s="34"/>
      <c r="AM12" s="37"/>
      <c r="AN12" s="55">
        <f t="shared" ref="AN12:AN22" si="1">-AG12</f>
        <v>-1</v>
      </c>
      <c r="AO12" s="30" t="s">
        <v>24</v>
      </c>
    </row>
    <row r="13" spans="1:42" ht="17.100000000000001" customHeight="1" x14ac:dyDescent="0.15">
      <c r="A13" s="26" t="s">
        <v>107</v>
      </c>
      <c r="B13" s="26" t="s">
        <v>572</v>
      </c>
      <c r="C13" s="70" t="s">
        <v>683</v>
      </c>
      <c r="D13" s="31"/>
      <c r="E13" s="397"/>
      <c r="F13" s="397"/>
      <c r="G13" s="397"/>
      <c r="H13" s="397"/>
      <c r="I13" s="397"/>
      <c r="J13" s="397"/>
      <c r="K13" s="398"/>
      <c r="L13" s="276"/>
      <c r="M13" s="277"/>
      <c r="N13" s="277"/>
      <c r="O13" s="277"/>
      <c r="P13" s="277"/>
      <c r="Q13" s="278"/>
      <c r="R13" s="442" t="s">
        <v>39</v>
      </c>
      <c r="S13" s="443"/>
      <c r="T13" s="443"/>
      <c r="U13" s="443"/>
      <c r="V13" s="443"/>
      <c r="W13" s="443"/>
      <c r="X13" s="444"/>
      <c r="Y13" s="273"/>
      <c r="Z13" s="273"/>
      <c r="AA13" s="273"/>
      <c r="AB13" s="33"/>
      <c r="AC13" s="33"/>
      <c r="AD13" s="33"/>
      <c r="AE13" s="33"/>
      <c r="AF13" s="33"/>
      <c r="AG13" s="401">
        <f>ROUND($P$8*0.01,0)</f>
        <v>36</v>
      </c>
      <c r="AH13" s="401"/>
      <c r="AI13" s="273"/>
      <c r="AJ13" s="33" t="s">
        <v>320</v>
      </c>
      <c r="AK13" s="274"/>
      <c r="AL13" s="34"/>
      <c r="AM13" s="37"/>
      <c r="AN13" s="55">
        <f t="shared" si="1"/>
        <v>-36</v>
      </c>
      <c r="AO13" s="30" t="s">
        <v>32</v>
      </c>
    </row>
    <row r="14" spans="1:42" ht="17.100000000000001" customHeight="1" x14ac:dyDescent="0.15">
      <c r="A14" s="26" t="s">
        <v>107</v>
      </c>
      <c r="B14" s="26" t="s">
        <v>573</v>
      </c>
      <c r="C14" s="70" t="s">
        <v>684</v>
      </c>
      <c r="D14" s="31"/>
      <c r="E14" s="32"/>
      <c r="F14" s="32"/>
      <c r="G14" s="32"/>
      <c r="H14" s="32"/>
      <c r="I14" s="32"/>
      <c r="J14" s="32"/>
      <c r="K14" s="278"/>
      <c r="L14" s="276"/>
      <c r="M14" s="277"/>
      <c r="N14" s="277"/>
      <c r="O14" s="277"/>
      <c r="P14" s="277"/>
      <c r="Q14" s="278"/>
      <c r="R14" s="445"/>
      <c r="S14" s="446"/>
      <c r="T14" s="446"/>
      <c r="U14" s="446"/>
      <c r="V14" s="446"/>
      <c r="W14" s="446"/>
      <c r="X14" s="447"/>
      <c r="Y14" s="130" t="s">
        <v>338</v>
      </c>
      <c r="Z14" s="130"/>
      <c r="AA14" s="130"/>
      <c r="AB14" s="33"/>
      <c r="AC14" s="33"/>
      <c r="AD14" s="33"/>
      <c r="AE14" s="33"/>
      <c r="AF14" s="33"/>
      <c r="AG14" s="401">
        <f>ROUND($AG$8*0.01,0)</f>
        <v>1</v>
      </c>
      <c r="AH14" s="401"/>
      <c r="AI14" s="273"/>
      <c r="AJ14" s="33" t="s">
        <v>320</v>
      </c>
      <c r="AK14" s="274"/>
      <c r="AL14" s="34"/>
      <c r="AM14" s="37"/>
      <c r="AN14" s="55">
        <f t="shared" si="1"/>
        <v>-1</v>
      </c>
      <c r="AO14" s="30" t="s">
        <v>24</v>
      </c>
    </row>
    <row r="15" spans="1:42" ht="17.100000000000001" customHeight="1" x14ac:dyDescent="0.15">
      <c r="A15" s="26" t="s">
        <v>107</v>
      </c>
      <c r="B15" s="26" t="s">
        <v>574</v>
      </c>
      <c r="C15" s="70" t="s">
        <v>685</v>
      </c>
      <c r="D15" s="31"/>
      <c r="E15" s="32"/>
      <c r="F15" s="32"/>
      <c r="G15" s="32"/>
      <c r="H15" s="32"/>
      <c r="I15" s="32"/>
      <c r="J15" s="32"/>
      <c r="K15" s="278"/>
      <c r="L15" s="433" t="s">
        <v>360</v>
      </c>
      <c r="M15" s="434"/>
      <c r="N15" s="434"/>
      <c r="O15" s="434"/>
      <c r="P15" s="434"/>
      <c r="Q15" s="435"/>
      <c r="R15" s="449" t="s">
        <v>45</v>
      </c>
      <c r="S15" s="450"/>
      <c r="T15" s="450"/>
      <c r="U15" s="450"/>
      <c r="V15" s="450"/>
      <c r="W15" s="450"/>
      <c r="X15" s="450"/>
      <c r="Y15" s="450"/>
      <c r="Z15" s="450"/>
      <c r="AA15" s="450"/>
      <c r="AB15" s="33"/>
      <c r="AC15" s="33"/>
      <c r="AD15" s="33"/>
      <c r="AE15" s="33"/>
      <c r="AF15" s="33"/>
      <c r="AG15" s="401">
        <f>ROUND($AG$9*0.01,0)</f>
        <v>4</v>
      </c>
      <c r="AH15" s="401"/>
      <c r="AI15" s="273"/>
      <c r="AJ15" s="33" t="s">
        <v>320</v>
      </c>
      <c r="AK15" s="274"/>
      <c r="AL15" s="34"/>
      <c r="AM15" s="37"/>
      <c r="AN15" s="55">
        <f t="shared" si="1"/>
        <v>-4</v>
      </c>
      <c r="AO15" s="30" t="s">
        <v>79</v>
      </c>
    </row>
    <row r="16" spans="1:42" ht="17.100000000000001" customHeight="1" x14ac:dyDescent="0.15">
      <c r="A16" s="26" t="s">
        <v>107</v>
      </c>
      <c r="B16" s="26" t="s">
        <v>575</v>
      </c>
      <c r="C16" s="70" t="s">
        <v>686</v>
      </c>
      <c r="D16" s="114"/>
      <c r="E16" s="113"/>
      <c r="F16" s="113"/>
      <c r="G16" s="113"/>
      <c r="H16" s="113"/>
      <c r="I16" s="113"/>
      <c r="J16" s="113"/>
      <c r="K16" s="275"/>
      <c r="L16" s="436"/>
      <c r="M16" s="437"/>
      <c r="N16" s="437"/>
      <c r="O16" s="437"/>
      <c r="P16" s="437"/>
      <c r="Q16" s="438"/>
      <c r="R16" s="449" t="s">
        <v>39</v>
      </c>
      <c r="S16" s="450"/>
      <c r="T16" s="450"/>
      <c r="U16" s="450"/>
      <c r="V16" s="450"/>
      <c r="W16" s="450"/>
      <c r="X16" s="450"/>
      <c r="Y16" s="450"/>
      <c r="Z16" s="450"/>
      <c r="AA16" s="450"/>
      <c r="AB16" s="33"/>
      <c r="AC16" s="33"/>
      <c r="AD16" s="33"/>
      <c r="AE16" s="33"/>
      <c r="AF16" s="33"/>
      <c r="AG16" s="401">
        <f>ROUND($AG$10*0.01,0)</f>
        <v>4</v>
      </c>
      <c r="AH16" s="401"/>
      <c r="AI16" s="273"/>
      <c r="AJ16" s="33" t="s">
        <v>320</v>
      </c>
      <c r="AK16" s="274"/>
      <c r="AL16" s="34"/>
      <c r="AM16" s="37"/>
      <c r="AN16" s="55">
        <f t="shared" si="1"/>
        <v>-4</v>
      </c>
      <c r="AO16" s="43"/>
    </row>
    <row r="17" spans="1:41" ht="17.100000000000001" customHeight="1" x14ac:dyDescent="0.15">
      <c r="A17" s="26" t="s">
        <v>107</v>
      </c>
      <c r="B17" s="26" t="s">
        <v>576</v>
      </c>
      <c r="C17" s="70" t="s">
        <v>687</v>
      </c>
      <c r="D17" s="27"/>
      <c r="E17" s="394" t="s">
        <v>324</v>
      </c>
      <c r="F17" s="394"/>
      <c r="G17" s="394"/>
      <c r="H17" s="394"/>
      <c r="I17" s="394"/>
      <c r="J17" s="394"/>
      <c r="K17" s="395"/>
      <c r="L17" s="433" t="s">
        <v>359</v>
      </c>
      <c r="M17" s="434"/>
      <c r="N17" s="434"/>
      <c r="O17" s="434"/>
      <c r="P17" s="434"/>
      <c r="Q17" s="435"/>
      <c r="R17" s="442" t="s">
        <v>45</v>
      </c>
      <c r="S17" s="443"/>
      <c r="T17" s="443"/>
      <c r="U17" s="443"/>
      <c r="V17" s="443"/>
      <c r="W17" s="443"/>
      <c r="X17" s="444"/>
      <c r="Y17" s="273"/>
      <c r="Z17" s="273"/>
      <c r="AA17" s="273"/>
      <c r="AB17" s="33"/>
      <c r="AC17" s="33"/>
      <c r="AD17" s="33"/>
      <c r="AE17" s="33"/>
      <c r="AF17" s="33"/>
      <c r="AG17" s="401">
        <f>ROUND($P$6*0.01,0)</f>
        <v>18</v>
      </c>
      <c r="AH17" s="401"/>
      <c r="AI17" s="273"/>
      <c r="AJ17" s="33" t="s">
        <v>320</v>
      </c>
      <c r="AK17" s="274"/>
      <c r="AL17" s="34"/>
      <c r="AM17" s="37"/>
      <c r="AN17" s="55">
        <f t="shared" si="1"/>
        <v>-18</v>
      </c>
      <c r="AO17" s="30" t="s">
        <v>32</v>
      </c>
    </row>
    <row r="18" spans="1:41" ht="17.100000000000001" customHeight="1" x14ac:dyDescent="0.15">
      <c r="A18" s="26" t="s">
        <v>107</v>
      </c>
      <c r="B18" s="26" t="s">
        <v>577</v>
      </c>
      <c r="C18" s="70" t="s">
        <v>688</v>
      </c>
      <c r="D18" s="31"/>
      <c r="E18" s="397"/>
      <c r="F18" s="397"/>
      <c r="G18" s="397"/>
      <c r="H18" s="397"/>
      <c r="I18" s="397"/>
      <c r="J18" s="397"/>
      <c r="K18" s="398"/>
      <c r="L18" s="439"/>
      <c r="M18" s="440"/>
      <c r="N18" s="440"/>
      <c r="O18" s="440"/>
      <c r="P18" s="440"/>
      <c r="Q18" s="441"/>
      <c r="R18" s="445"/>
      <c r="S18" s="446"/>
      <c r="T18" s="446"/>
      <c r="U18" s="446"/>
      <c r="V18" s="446"/>
      <c r="W18" s="446"/>
      <c r="X18" s="447"/>
      <c r="Y18" s="130" t="s">
        <v>338</v>
      </c>
      <c r="Z18" s="130"/>
      <c r="AA18" s="130"/>
      <c r="AB18" s="33"/>
      <c r="AC18" s="33"/>
      <c r="AD18" s="33"/>
      <c r="AE18" s="33"/>
      <c r="AF18" s="33"/>
      <c r="AG18" s="401">
        <f>ROUND($AG$6*0.01,0)</f>
        <v>1</v>
      </c>
      <c r="AH18" s="401"/>
      <c r="AI18" s="273"/>
      <c r="AJ18" s="33" t="s">
        <v>320</v>
      </c>
      <c r="AK18" s="274"/>
      <c r="AL18" s="34"/>
      <c r="AM18" s="37"/>
      <c r="AN18" s="55">
        <f t="shared" si="1"/>
        <v>-1</v>
      </c>
      <c r="AO18" s="30" t="s">
        <v>24</v>
      </c>
    </row>
    <row r="19" spans="1:41" ht="17.100000000000001" customHeight="1" x14ac:dyDescent="0.15">
      <c r="A19" s="26" t="s">
        <v>107</v>
      </c>
      <c r="B19" s="26" t="s">
        <v>578</v>
      </c>
      <c r="C19" s="70" t="s">
        <v>689</v>
      </c>
      <c r="D19" s="31"/>
      <c r="E19" s="397"/>
      <c r="F19" s="397"/>
      <c r="G19" s="397"/>
      <c r="H19" s="397"/>
      <c r="I19" s="397"/>
      <c r="J19" s="397"/>
      <c r="K19" s="398"/>
      <c r="L19" s="276"/>
      <c r="M19" s="277"/>
      <c r="N19" s="277"/>
      <c r="O19" s="277"/>
      <c r="P19" s="277"/>
      <c r="Q19" s="278"/>
      <c r="R19" s="442" t="s">
        <v>39</v>
      </c>
      <c r="S19" s="443"/>
      <c r="T19" s="443"/>
      <c r="U19" s="443"/>
      <c r="V19" s="443"/>
      <c r="W19" s="443"/>
      <c r="X19" s="444"/>
      <c r="Y19" s="273"/>
      <c r="Z19" s="273"/>
      <c r="AA19" s="273"/>
      <c r="AB19" s="33"/>
      <c r="AC19" s="33"/>
      <c r="AD19" s="33"/>
      <c r="AE19" s="33"/>
      <c r="AF19" s="33"/>
      <c r="AG19" s="401">
        <f>ROUND($P$8*0.01,0)</f>
        <v>36</v>
      </c>
      <c r="AH19" s="401"/>
      <c r="AI19" s="273"/>
      <c r="AJ19" s="33" t="s">
        <v>320</v>
      </c>
      <c r="AK19" s="274"/>
      <c r="AL19" s="34"/>
      <c r="AM19" s="37"/>
      <c r="AN19" s="55">
        <f t="shared" si="1"/>
        <v>-36</v>
      </c>
      <c r="AO19" s="30" t="s">
        <v>32</v>
      </c>
    </row>
    <row r="20" spans="1:41" ht="17.100000000000001" customHeight="1" x14ac:dyDescent="0.15">
      <c r="A20" s="26" t="s">
        <v>107</v>
      </c>
      <c r="B20" s="26" t="s">
        <v>579</v>
      </c>
      <c r="C20" s="70" t="s">
        <v>690</v>
      </c>
      <c r="D20" s="31"/>
      <c r="E20" s="32"/>
      <c r="F20" s="32"/>
      <c r="G20" s="32"/>
      <c r="H20" s="32"/>
      <c r="I20" s="32"/>
      <c r="J20" s="32"/>
      <c r="K20" s="278"/>
      <c r="L20" s="276"/>
      <c r="M20" s="277"/>
      <c r="N20" s="277"/>
      <c r="O20" s="277"/>
      <c r="P20" s="277"/>
      <c r="Q20" s="278"/>
      <c r="R20" s="445"/>
      <c r="S20" s="446"/>
      <c r="T20" s="446"/>
      <c r="U20" s="446"/>
      <c r="V20" s="446"/>
      <c r="W20" s="446"/>
      <c r="X20" s="447"/>
      <c r="Y20" s="130" t="s">
        <v>338</v>
      </c>
      <c r="Z20" s="130"/>
      <c r="AA20" s="130"/>
      <c r="AB20" s="33"/>
      <c r="AC20" s="33"/>
      <c r="AD20" s="33"/>
      <c r="AE20" s="33"/>
      <c r="AF20" s="33"/>
      <c r="AG20" s="401">
        <f>ROUND($AG$8*0.01,0)</f>
        <v>1</v>
      </c>
      <c r="AH20" s="401"/>
      <c r="AI20" s="273"/>
      <c r="AJ20" s="33" t="s">
        <v>320</v>
      </c>
      <c r="AK20" s="274"/>
      <c r="AL20" s="34"/>
      <c r="AM20" s="37"/>
      <c r="AN20" s="55">
        <f t="shared" si="1"/>
        <v>-1</v>
      </c>
      <c r="AO20" s="30" t="s">
        <v>24</v>
      </c>
    </row>
    <row r="21" spans="1:41" ht="17.100000000000001" customHeight="1" x14ac:dyDescent="0.15">
      <c r="A21" s="26" t="s">
        <v>107</v>
      </c>
      <c r="B21" s="26" t="s">
        <v>580</v>
      </c>
      <c r="C21" s="70" t="s">
        <v>691</v>
      </c>
      <c r="D21" s="31"/>
      <c r="E21" s="32"/>
      <c r="F21" s="32"/>
      <c r="G21" s="32"/>
      <c r="H21" s="32"/>
      <c r="I21" s="32"/>
      <c r="J21" s="32"/>
      <c r="K21" s="278"/>
      <c r="L21" s="433" t="s">
        <v>360</v>
      </c>
      <c r="M21" s="434"/>
      <c r="N21" s="434"/>
      <c r="O21" s="434"/>
      <c r="P21" s="434"/>
      <c r="Q21" s="435"/>
      <c r="R21" s="449" t="s">
        <v>45</v>
      </c>
      <c r="S21" s="450"/>
      <c r="T21" s="450"/>
      <c r="U21" s="450"/>
      <c r="V21" s="450"/>
      <c r="W21" s="450"/>
      <c r="X21" s="450"/>
      <c r="Y21" s="450"/>
      <c r="Z21" s="450"/>
      <c r="AA21" s="450"/>
      <c r="AB21" s="273"/>
      <c r="AC21" s="273"/>
      <c r="AD21" s="273"/>
      <c r="AE21" s="273"/>
      <c r="AF21" s="273"/>
      <c r="AG21" s="401">
        <f>ROUND($AG$9*0.01,0)</f>
        <v>4</v>
      </c>
      <c r="AH21" s="401"/>
      <c r="AI21" s="273"/>
      <c r="AJ21" s="33" t="s">
        <v>320</v>
      </c>
      <c r="AK21" s="274"/>
      <c r="AL21" s="34"/>
      <c r="AM21" s="37"/>
      <c r="AN21" s="55">
        <f t="shared" si="1"/>
        <v>-4</v>
      </c>
      <c r="AO21" s="30" t="s">
        <v>79</v>
      </c>
    </row>
    <row r="22" spans="1:41" ht="17.100000000000001" customHeight="1" x14ac:dyDescent="0.15">
      <c r="A22" s="26" t="s">
        <v>107</v>
      </c>
      <c r="B22" s="26" t="s">
        <v>581</v>
      </c>
      <c r="C22" s="70" t="s">
        <v>692</v>
      </c>
      <c r="D22" s="114"/>
      <c r="E22" s="113"/>
      <c r="F22" s="113"/>
      <c r="G22" s="113"/>
      <c r="H22" s="113"/>
      <c r="I22" s="113"/>
      <c r="J22" s="113"/>
      <c r="K22" s="275"/>
      <c r="L22" s="436"/>
      <c r="M22" s="437"/>
      <c r="N22" s="437"/>
      <c r="O22" s="437"/>
      <c r="P22" s="437"/>
      <c r="Q22" s="438"/>
      <c r="R22" s="449" t="s">
        <v>39</v>
      </c>
      <c r="S22" s="450"/>
      <c r="T22" s="450"/>
      <c r="U22" s="450"/>
      <c r="V22" s="450"/>
      <c r="W22" s="450"/>
      <c r="X22" s="450"/>
      <c r="Y22" s="450"/>
      <c r="Z22" s="450"/>
      <c r="AA22" s="450"/>
      <c r="AB22" s="273"/>
      <c r="AC22" s="273"/>
      <c r="AD22" s="273"/>
      <c r="AE22" s="273"/>
      <c r="AF22" s="273"/>
      <c r="AG22" s="401">
        <f>ROUND($AG$10*0.01,0)</f>
        <v>4</v>
      </c>
      <c r="AH22" s="401"/>
      <c r="AI22" s="273"/>
      <c r="AJ22" s="33" t="s">
        <v>320</v>
      </c>
      <c r="AK22" s="274"/>
      <c r="AL22" s="34"/>
      <c r="AM22" s="37"/>
      <c r="AN22" s="55">
        <f t="shared" si="1"/>
        <v>-4</v>
      </c>
      <c r="AO22" s="43"/>
    </row>
    <row r="23" spans="1:41" ht="17.100000000000001" customHeight="1" x14ac:dyDescent="0.15">
      <c r="A23" s="26" t="s">
        <v>107</v>
      </c>
      <c r="B23" s="26">
        <v>6155</v>
      </c>
      <c r="C23" s="72" t="s">
        <v>164</v>
      </c>
      <c r="D23" s="73"/>
      <c r="E23" s="457" t="s">
        <v>111</v>
      </c>
      <c r="F23" s="457"/>
      <c r="G23" s="457"/>
      <c r="H23" s="457"/>
      <c r="I23" s="457"/>
      <c r="J23" s="457"/>
      <c r="K23" s="458"/>
      <c r="L23" s="433" t="s">
        <v>359</v>
      </c>
      <c r="M23" s="434"/>
      <c r="N23" s="434"/>
      <c r="O23" s="434"/>
      <c r="P23" s="434"/>
      <c r="Q23" s="435"/>
      <c r="R23" s="54" t="s">
        <v>45</v>
      </c>
      <c r="S23" s="259"/>
      <c r="T23" s="38"/>
      <c r="U23" s="38"/>
      <c r="V23" s="38"/>
      <c r="W23" s="54"/>
      <c r="X23" s="33"/>
      <c r="Y23" s="33"/>
      <c r="Z23" s="33"/>
      <c r="AA23" s="33"/>
      <c r="AB23" s="33"/>
      <c r="AC23" s="33"/>
      <c r="AD23" s="33"/>
      <c r="AE23" s="33"/>
      <c r="AF23" s="33"/>
      <c r="AG23" s="403">
        <f>'通所型（独自１）'!AG27:AH27</f>
        <v>376</v>
      </c>
      <c r="AH23" s="401"/>
      <c r="AI23" s="33" t="s">
        <v>34</v>
      </c>
      <c r="AJ23" s="33"/>
      <c r="AK23" s="33"/>
      <c r="AL23" s="53"/>
      <c r="AM23" s="37"/>
      <c r="AN23" s="55">
        <f>-AG23</f>
        <v>-376</v>
      </c>
      <c r="AO23" s="30" t="s">
        <v>32</v>
      </c>
    </row>
    <row r="24" spans="1:41" ht="17.100000000000001" customHeight="1" x14ac:dyDescent="0.15">
      <c r="A24" s="26" t="s">
        <v>107</v>
      </c>
      <c r="B24" s="26">
        <v>6156</v>
      </c>
      <c r="C24" s="72" t="s">
        <v>165</v>
      </c>
      <c r="D24" s="158"/>
      <c r="E24" s="459"/>
      <c r="F24" s="459"/>
      <c r="G24" s="459"/>
      <c r="H24" s="459"/>
      <c r="I24" s="459"/>
      <c r="J24" s="459"/>
      <c r="K24" s="460"/>
      <c r="L24" s="436"/>
      <c r="M24" s="437"/>
      <c r="N24" s="437"/>
      <c r="O24" s="437"/>
      <c r="P24" s="437"/>
      <c r="Q24" s="438"/>
      <c r="R24" s="54" t="s">
        <v>39</v>
      </c>
      <c r="S24" s="258"/>
      <c r="T24" s="61"/>
      <c r="U24" s="61"/>
      <c r="V24" s="61"/>
      <c r="W24" s="62"/>
      <c r="X24" s="113"/>
      <c r="Y24" s="113"/>
      <c r="Z24" s="113"/>
      <c r="AA24" s="113"/>
      <c r="AB24" s="113"/>
      <c r="AC24" s="113"/>
      <c r="AD24" s="113"/>
      <c r="AE24" s="113"/>
      <c r="AF24" s="113"/>
      <c r="AG24" s="403">
        <f>'通所型（独自１）'!AG28:AH28</f>
        <v>752</v>
      </c>
      <c r="AH24" s="401"/>
      <c r="AI24" s="113" t="s">
        <v>34</v>
      </c>
      <c r="AJ24" s="113"/>
      <c r="AK24" s="113"/>
      <c r="AL24" s="63"/>
      <c r="AM24" s="116"/>
      <c r="AN24" s="55">
        <f>-AG24</f>
        <v>-752</v>
      </c>
      <c r="AO24" s="119"/>
    </row>
    <row r="25" spans="1:41" ht="17.100000000000001" customHeight="1" x14ac:dyDescent="0.15">
      <c r="A25" s="26" t="s">
        <v>107</v>
      </c>
      <c r="B25" s="26">
        <v>6257</v>
      </c>
      <c r="C25" s="72" t="s">
        <v>380</v>
      </c>
      <c r="D25" s="237"/>
      <c r="E25" s="461"/>
      <c r="F25" s="461"/>
      <c r="G25" s="461"/>
      <c r="H25" s="461"/>
      <c r="I25" s="461"/>
      <c r="J25" s="461"/>
      <c r="K25" s="462"/>
      <c r="L25" s="107" t="s">
        <v>360</v>
      </c>
      <c r="M25" s="107"/>
      <c r="N25" s="107"/>
      <c r="O25" s="107"/>
      <c r="P25" s="107"/>
      <c r="Q25" s="107"/>
      <c r="R25" s="108"/>
      <c r="S25" s="52"/>
      <c r="T25" s="52"/>
      <c r="U25" s="61"/>
      <c r="V25" s="61"/>
      <c r="W25" s="62"/>
      <c r="X25" s="113"/>
      <c r="Y25" s="113"/>
      <c r="Z25" s="113"/>
      <c r="AA25" s="113"/>
      <c r="AB25" s="113"/>
      <c r="AC25" s="113"/>
      <c r="AD25" s="113"/>
      <c r="AE25" s="113"/>
      <c r="AF25" s="113"/>
      <c r="AG25" s="403">
        <v>94</v>
      </c>
      <c r="AH25" s="401"/>
      <c r="AI25" s="113" t="s">
        <v>34</v>
      </c>
      <c r="AJ25" s="113"/>
      <c r="AK25" s="113"/>
      <c r="AL25" s="63"/>
      <c r="AM25" s="116"/>
      <c r="AN25" s="55">
        <f>-AG25</f>
        <v>-94</v>
      </c>
      <c r="AO25" s="30" t="s">
        <v>79</v>
      </c>
    </row>
    <row r="26" spans="1:41" s="154" customFormat="1" ht="17.100000000000001" customHeight="1" x14ac:dyDescent="0.15">
      <c r="A26" s="238" t="s">
        <v>107</v>
      </c>
      <c r="B26" s="26">
        <v>5652</v>
      </c>
      <c r="C26" s="239" t="s">
        <v>381</v>
      </c>
      <c r="D26" s="253" t="s">
        <v>325</v>
      </c>
      <c r="E26" s="241"/>
      <c r="F26" s="241"/>
      <c r="G26" s="241"/>
      <c r="H26" s="241"/>
      <c r="I26" s="241"/>
      <c r="J26" s="241"/>
      <c r="K26" s="241"/>
      <c r="L26" s="243"/>
      <c r="M26" s="243"/>
      <c r="N26" s="243"/>
      <c r="O26" s="243"/>
      <c r="P26" s="243"/>
      <c r="Q26" s="243"/>
      <c r="R26" s="243"/>
      <c r="S26" s="243"/>
      <c r="T26" s="243"/>
      <c r="U26" s="243"/>
      <c r="V26" s="243"/>
      <c r="W26" s="243"/>
      <c r="X26" s="243"/>
      <c r="Y26" s="243"/>
      <c r="Z26" s="243"/>
      <c r="AA26" s="243"/>
      <c r="AB26" s="243"/>
      <c r="AC26" s="243"/>
      <c r="AD26" s="279"/>
      <c r="AE26" s="279"/>
      <c r="AF26" s="279"/>
      <c r="AG26" s="448">
        <v>47</v>
      </c>
      <c r="AH26" s="448"/>
      <c r="AI26" s="254"/>
      <c r="AJ26" s="244" t="s">
        <v>34</v>
      </c>
      <c r="AK26" s="245"/>
      <c r="AL26" s="245"/>
      <c r="AM26" s="246"/>
      <c r="AN26" s="55">
        <f>-AG26</f>
        <v>-47</v>
      </c>
      <c r="AO26" s="247" t="s">
        <v>326</v>
      </c>
    </row>
    <row r="27" spans="1:41" ht="17.100000000000001" customHeight="1" x14ac:dyDescent="0.15">
      <c r="A27" s="26" t="s">
        <v>107</v>
      </c>
      <c r="B27" s="26">
        <v>5050</v>
      </c>
      <c r="C27" s="72" t="s">
        <v>166</v>
      </c>
      <c r="D27" s="46" t="s">
        <v>363</v>
      </c>
      <c r="E27" s="248"/>
      <c r="F27" s="248"/>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403">
        <f>'通所型（独自１）'!AG31:AH31</f>
        <v>100</v>
      </c>
      <c r="AH27" s="401"/>
      <c r="AI27" s="33" t="s">
        <v>33</v>
      </c>
      <c r="AJ27" s="33"/>
      <c r="AK27" s="33"/>
      <c r="AL27" s="33"/>
      <c r="AM27" s="64"/>
      <c r="AN27" s="55">
        <f>AG27</f>
        <v>100</v>
      </c>
      <c r="AO27" s="30" t="s">
        <v>32</v>
      </c>
    </row>
    <row r="28" spans="1:41" ht="16.5" customHeight="1" x14ac:dyDescent="0.15">
      <c r="A28" s="26" t="s">
        <v>107</v>
      </c>
      <c r="B28" s="26">
        <v>6159</v>
      </c>
      <c r="C28" s="70" t="s">
        <v>163</v>
      </c>
      <c r="D28" s="46" t="s">
        <v>364</v>
      </c>
      <c r="E28" s="58"/>
      <c r="F28" s="249"/>
      <c r="G28" s="249"/>
      <c r="H28" s="249"/>
      <c r="I28" s="249"/>
      <c r="J28" s="249"/>
      <c r="K28" s="249"/>
      <c r="L28" s="249"/>
      <c r="M28" s="249"/>
      <c r="N28" s="249"/>
      <c r="O28" s="32"/>
      <c r="P28" s="32"/>
      <c r="Q28" s="32"/>
      <c r="R28" s="32"/>
      <c r="S28" s="260"/>
      <c r="T28" s="261"/>
      <c r="U28" s="58"/>
      <c r="V28" s="58"/>
      <c r="W28" s="57"/>
      <c r="X28" s="32"/>
      <c r="Y28" s="32"/>
      <c r="Z28" s="32"/>
      <c r="AA28" s="113"/>
      <c r="AB28" s="113"/>
      <c r="AC28" s="113"/>
      <c r="AD28" s="113"/>
      <c r="AE28" s="113"/>
      <c r="AF28" s="32"/>
      <c r="AG28" s="403">
        <f>'通所型（独自１）'!AG32:AH32</f>
        <v>240</v>
      </c>
      <c r="AH28" s="401"/>
      <c r="AI28" s="32" t="s">
        <v>33</v>
      </c>
      <c r="AJ28" s="32"/>
      <c r="AK28" s="32"/>
      <c r="AL28" s="59"/>
      <c r="AM28" s="42"/>
      <c r="AN28" s="55">
        <f>AG28</f>
        <v>240</v>
      </c>
      <c r="AO28" s="115"/>
    </row>
    <row r="29" spans="1:41" ht="17.100000000000001" customHeight="1" x14ac:dyDescent="0.15">
      <c r="A29" s="26" t="s">
        <v>122</v>
      </c>
      <c r="B29" s="26">
        <v>6150</v>
      </c>
      <c r="C29" s="72" t="s">
        <v>252</v>
      </c>
      <c r="D29" s="46" t="s">
        <v>365</v>
      </c>
      <c r="E29" s="248"/>
      <c r="F29" s="248"/>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403">
        <f>'通所型（独自１）'!AG33:AH33</f>
        <v>50</v>
      </c>
      <c r="AH29" s="401"/>
      <c r="AI29" s="33" t="s">
        <v>33</v>
      </c>
      <c r="AJ29" s="33"/>
      <c r="AK29" s="33"/>
      <c r="AL29" s="33"/>
      <c r="AM29" s="64"/>
      <c r="AN29" s="55">
        <f t="shared" ref="AN29" si="2">AG29</f>
        <v>50</v>
      </c>
      <c r="AO29" s="119"/>
    </row>
    <row r="30" spans="1:41" ht="17.100000000000001" customHeight="1" x14ac:dyDescent="0.15">
      <c r="A30" s="26" t="s">
        <v>107</v>
      </c>
      <c r="B30" s="26">
        <v>5043</v>
      </c>
      <c r="C30" s="72" t="s">
        <v>167</v>
      </c>
      <c r="D30" s="46" t="s">
        <v>366</v>
      </c>
      <c r="E30" s="38"/>
      <c r="F30" s="38"/>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403">
        <f>'通所型（独自１）'!AG34:AH34</f>
        <v>200</v>
      </c>
      <c r="AH30" s="401"/>
      <c r="AI30" s="33" t="s">
        <v>33</v>
      </c>
      <c r="AJ30" s="33"/>
      <c r="AK30" s="33"/>
      <c r="AL30" s="33"/>
      <c r="AM30" s="64"/>
      <c r="AN30" s="55">
        <f t="shared" ref="AN30:AN44" si="3">AG30</f>
        <v>200</v>
      </c>
      <c r="AO30" s="119"/>
    </row>
    <row r="31" spans="1:41" ht="17.100000000000001" customHeight="1" x14ac:dyDescent="0.15">
      <c r="A31" s="26" t="s">
        <v>107</v>
      </c>
      <c r="B31" s="26">
        <v>5044</v>
      </c>
      <c r="C31" s="72" t="s">
        <v>299</v>
      </c>
      <c r="D31" s="133" t="s">
        <v>367</v>
      </c>
      <c r="E31" s="106"/>
      <c r="F31" s="106"/>
      <c r="G31" s="106"/>
      <c r="H31" s="106"/>
      <c r="I31" s="106"/>
      <c r="J31" s="106"/>
      <c r="K31" s="250"/>
      <c r="L31" s="33" t="s">
        <v>259</v>
      </c>
      <c r="M31" s="130"/>
      <c r="N31" s="130"/>
      <c r="O31" s="130"/>
      <c r="P31" s="130"/>
      <c r="Q31" s="130"/>
      <c r="R31" s="130"/>
      <c r="S31" s="33"/>
      <c r="T31" s="33"/>
      <c r="U31" s="33"/>
      <c r="V31" s="33"/>
      <c r="W31" s="33"/>
      <c r="X31" s="33"/>
      <c r="Y31" s="33"/>
      <c r="Z31" s="33"/>
      <c r="AA31" s="33"/>
      <c r="AB31" s="33"/>
      <c r="AC31" s="33"/>
      <c r="AD31" s="33"/>
      <c r="AE31" s="33"/>
      <c r="AF31" s="33"/>
      <c r="AG31" s="403">
        <f>'通所型（独自１）'!AG35:AH35</f>
        <v>150</v>
      </c>
      <c r="AH31" s="401"/>
      <c r="AI31" s="33" t="s">
        <v>33</v>
      </c>
      <c r="AJ31" s="33"/>
      <c r="AK31" s="33"/>
      <c r="AL31" s="33"/>
      <c r="AM31" s="64"/>
      <c r="AN31" s="55">
        <f>AG31</f>
        <v>150</v>
      </c>
      <c r="AO31" s="119"/>
    </row>
    <row r="32" spans="1:41" ht="17.100000000000001" customHeight="1" x14ac:dyDescent="0.15">
      <c r="A32" s="26" t="s">
        <v>107</v>
      </c>
      <c r="B32" s="26">
        <v>5051</v>
      </c>
      <c r="C32" s="72" t="s">
        <v>300</v>
      </c>
      <c r="D32" s="133"/>
      <c r="E32" s="106"/>
      <c r="F32" s="106"/>
      <c r="G32" s="106"/>
      <c r="H32" s="106"/>
      <c r="I32" s="106"/>
      <c r="J32" s="106"/>
      <c r="K32" s="108"/>
      <c r="L32" s="33" t="s">
        <v>260</v>
      </c>
      <c r="M32" s="107"/>
      <c r="N32" s="107"/>
      <c r="O32" s="107"/>
      <c r="P32" s="107"/>
      <c r="Q32" s="107"/>
      <c r="R32" s="107"/>
      <c r="S32" s="113"/>
      <c r="T32" s="33"/>
      <c r="U32" s="33"/>
      <c r="V32" s="33"/>
      <c r="W32" s="33"/>
      <c r="X32" s="33"/>
      <c r="Y32" s="33"/>
      <c r="Z32" s="33"/>
      <c r="AA32" s="33"/>
      <c r="AB32" s="33"/>
      <c r="AC32" s="33"/>
      <c r="AD32" s="33"/>
      <c r="AE32" s="33"/>
      <c r="AF32" s="33"/>
      <c r="AG32" s="403">
        <f>'通所型（独自１）'!AG36:AH36</f>
        <v>160</v>
      </c>
      <c r="AH32" s="401"/>
      <c r="AI32" s="33" t="s">
        <v>33</v>
      </c>
      <c r="AJ32" s="33"/>
      <c r="AK32" s="33"/>
      <c r="AL32" s="33"/>
      <c r="AM32" s="64"/>
      <c r="AN32" s="55">
        <f>AG32</f>
        <v>160</v>
      </c>
      <c r="AO32" s="119"/>
    </row>
    <row r="33" spans="1:42" ht="17.100000000000001" customHeight="1" x14ac:dyDescent="0.15">
      <c r="A33" s="26" t="s">
        <v>107</v>
      </c>
      <c r="B33" s="26">
        <v>6350</v>
      </c>
      <c r="C33" s="72" t="s">
        <v>697</v>
      </c>
      <c r="D33" s="46" t="s">
        <v>368</v>
      </c>
      <c r="E33" s="248"/>
      <c r="F33" s="248"/>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403">
        <v>480</v>
      </c>
      <c r="AH33" s="401"/>
      <c r="AI33" s="33" t="s">
        <v>33</v>
      </c>
      <c r="AJ33" s="33"/>
      <c r="AK33" s="33"/>
      <c r="AL33" s="33"/>
      <c r="AM33" s="64"/>
      <c r="AN33" s="55">
        <f t="shared" ref="AN33" si="4">AG33</f>
        <v>480</v>
      </c>
      <c r="AO33" s="119"/>
    </row>
    <row r="34" spans="1:42" ht="17.100000000000001" customHeight="1" x14ac:dyDescent="0.15">
      <c r="A34" s="26" t="s">
        <v>107</v>
      </c>
      <c r="B34" s="26">
        <v>6051</v>
      </c>
      <c r="C34" s="72" t="s">
        <v>253</v>
      </c>
      <c r="D34" s="393" t="s">
        <v>369</v>
      </c>
      <c r="E34" s="410"/>
      <c r="F34" s="410"/>
      <c r="G34" s="410"/>
      <c r="H34" s="410"/>
      <c r="I34" s="410"/>
      <c r="J34" s="410"/>
      <c r="K34" s="411"/>
      <c r="L34" s="393" t="s">
        <v>229</v>
      </c>
      <c r="M34" s="394"/>
      <c r="N34" s="394"/>
      <c r="O34" s="394"/>
      <c r="P34" s="394"/>
      <c r="Q34" s="394"/>
      <c r="R34" s="395"/>
      <c r="S34" s="52" t="s">
        <v>45</v>
      </c>
      <c r="T34" s="259"/>
      <c r="U34" s="33"/>
      <c r="V34" s="33"/>
      <c r="W34" s="33"/>
      <c r="X34" s="33"/>
      <c r="Y34" s="33"/>
      <c r="Z34" s="33"/>
      <c r="AA34" s="33"/>
      <c r="AB34" s="33"/>
      <c r="AC34" s="33"/>
      <c r="AD34" s="33"/>
      <c r="AE34" s="33"/>
      <c r="AF34" s="33"/>
      <c r="AG34" s="403">
        <f>'通所型（独自１）'!AG38:AH38</f>
        <v>88</v>
      </c>
      <c r="AH34" s="401"/>
      <c r="AI34" s="33" t="s">
        <v>33</v>
      </c>
      <c r="AJ34" s="33"/>
      <c r="AK34" s="33"/>
      <c r="AL34" s="33"/>
      <c r="AM34" s="64"/>
      <c r="AN34" s="55">
        <f t="shared" si="3"/>
        <v>88</v>
      </c>
      <c r="AO34" s="115"/>
    </row>
    <row r="35" spans="1:42" ht="17.100000000000001" customHeight="1" x14ac:dyDescent="0.15">
      <c r="A35" s="26" t="s">
        <v>107</v>
      </c>
      <c r="B35" s="26">
        <v>6052</v>
      </c>
      <c r="C35" s="72" t="s">
        <v>254</v>
      </c>
      <c r="D35" s="474"/>
      <c r="E35" s="412"/>
      <c r="F35" s="412"/>
      <c r="G35" s="412"/>
      <c r="H35" s="412"/>
      <c r="I35" s="412"/>
      <c r="J35" s="412"/>
      <c r="K35" s="413"/>
      <c r="L35" s="451"/>
      <c r="M35" s="452"/>
      <c r="N35" s="452"/>
      <c r="O35" s="452"/>
      <c r="P35" s="452"/>
      <c r="Q35" s="452"/>
      <c r="R35" s="453"/>
      <c r="S35" s="52" t="s">
        <v>39</v>
      </c>
      <c r="T35" s="259"/>
      <c r="U35" s="33"/>
      <c r="V35" s="33"/>
      <c r="W35" s="33"/>
      <c r="X35" s="33"/>
      <c r="Y35" s="33"/>
      <c r="Z35" s="33"/>
      <c r="AA35" s="33"/>
      <c r="AB35" s="33"/>
      <c r="AC35" s="33"/>
      <c r="AD35" s="33"/>
      <c r="AE35" s="33"/>
      <c r="AF35" s="33"/>
      <c r="AG35" s="403">
        <f>'通所型（独自１）'!AG39:AH39</f>
        <v>176</v>
      </c>
      <c r="AH35" s="401"/>
      <c r="AI35" s="33" t="s">
        <v>33</v>
      </c>
      <c r="AJ35" s="33"/>
      <c r="AK35" s="33"/>
      <c r="AL35" s="33"/>
      <c r="AM35" s="64"/>
      <c r="AN35" s="55">
        <f t="shared" si="3"/>
        <v>176</v>
      </c>
      <c r="AO35" s="115"/>
    </row>
    <row r="36" spans="1:42" ht="17.100000000000001" customHeight="1" x14ac:dyDescent="0.15">
      <c r="A36" s="26" t="s">
        <v>107</v>
      </c>
      <c r="B36" s="26">
        <v>6157</v>
      </c>
      <c r="C36" s="70" t="s">
        <v>168</v>
      </c>
      <c r="D36" s="137"/>
      <c r="E36" s="104"/>
      <c r="F36" s="104"/>
      <c r="G36" s="104"/>
      <c r="H36" s="104"/>
      <c r="I36" s="104"/>
      <c r="J36" s="104"/>
      <c r="K36" s="138"/>
      <c r="L36" s="393" t="s">
        <v>230</v>
      </c>
      <c r="M36" s="394"/>
      <c r="N36" s="394"/>
      <c r="O36" s="394"/>
      <c r="P36" s="394"/>
      <c r="Q36" s="394"/>
      <c r="R36" s="395"/>
      <c r="S36" s="52" t="s">
        <v>45</v>
      </c>
      <c r="T36" s="259"/>
      <c r="U36" s="33"/>
      <c r="V36" s="33"/>
      <c r="W36" s="127"/>
      <c r="X36" s="127"/>
      <c r="Y36" s="38"/>
      <c r="Z36" s="33"/>
      <c r="AA36" s="33"/>
      <c r="AB36" s="33"/>
      <c r="AC36" s="33"/>
      <c r="AD36" s="33"/>
      <c r="AE36" s="33"/>
      <c r="AF36" s="33"/>
      <c r="AG36" s="403">
        <f>'通所型（独自１）'!AG40:AH40</f>
        <v>72</v>
      </c>
      <c r="AH36" s="401"/>
      <c r="AI36" s="33" t="s">
        <v>33</v>
      </c>
      <c r="AJ36" s="33"/>
      <c r="AK36" s="33"/>
      <c r="AL36" s="53"/>
      <c r="AM36" s="37"/>
      <c r="AN36" s="55">
        <f t="shared" si="3"/>
        <v>72</v>
      </c>
      <c r="AO36" s="119"/>
    </row>
    <row r="37" spans="1:42" ht="17.100000000000001" customHeight="1" x14ac:dyDescent="0.15">
      <c r="A37" s="26" t="s">
        <v>107</v>
      </c>
      <c r="B37" s="26">
        <v>6158</v>
      </c>
      <c r="C37" s="70" t="s">
        <v>169</v>
      </c>
      <c r="D37" s="137"/>
      <c r="E37" s="104"/>
      <c r="F37" s="104"/>
      <c r="G37" s="104"/>
      <c r="H37" s="104"/>
      <c r="I37" s="104"/>
      <c r="J37" s="104"/>
      <c r="K37" s="138"/>
      <c r="L37" s="451"/>
      <c r="M37" s="452"/>
      <c r="N37" s="452"/>
      <c r="O37" s="452"/>
      <c r="P37" s="452"/>
      <c r="Q37" s="452"/>
      <c r="R37" s="453"/>
      <c r="S37" s="52" t="s">
        <v>39</v>
      </c>
      <c r="T37" s="259"/>
      <c r="U37" s="33"/>
      <c r="V37" s="33"/>
      <c r="W37" s="127"/>
      <c r="X37" s="127"/>
      <c r="Y37" s="38"/>
      <c r="Z37" s="33"/>
      <c r="AA37" s="33"/>
      <c r="AB37" s="33"/>
      <c r="AC37" s="33"/>
      <c r="AD37" s="33"/>
      <c r="AE37" s="33"/>
      <c r="AF37" s="33"/>
      <c r="AG37" s="403">
        <f>'通所型（独自１）'!AG41:AH41</f>
        <v>144</v>
      </c>
      <c r="AH37" s="401"/>
      <c r="AI37" s="33" t="s">
        <v>33</v>
      </c>
      <c r="AJ37" s="33"/>
      <c r="AK37" s="33"/>
      <c r="AL37" s="53"/>
      <c r="AM37" s="37"/>
      <c r="AN37" s="55">
        <f t="shared" si="3"/>
        <v>144</v>
      </c>
      <c r="AO37" s="119"/>
    </row>
    <row r="38" spans="1:42" ht="17.100000000000001" customHeight="1" x14ac:dyDescent="0.15">
      <c r="A38" s="26" t="s">
        <v>107</v>
      </c>
      <c r="B38" s="26">
        <v>6153</v>
      </c>
      <c r="C38" s="70" t="s">
        <v>255</v>
      </c>
      <c r="D38" s="137"/>
      <c r="E38" s="104"/>
      <c r="F38" s="104"/>
      <c r="G38" s="104"/>
      <c r="H38" s="104"/>
      <c r="I38" s="104"/>
      <c r="J38" s="104"/>
      <c r="K38" s="138"/>
      <c r="L38" s="393" t="s">
        <v>231</v>
      </c>
      <c r="M38" s="410"/>
      <c r="N38" s="410"/>
      <c r="O38" s="410"/>
      <c r="P38" s="410"/>
      <c r="Q38" s="410"/>
      <c r="R38" s="411"/>
      <c r="S38" s="52" t="s">
        <v>45</v>
      </c>
      <c r="T38" s="259"/>
      <c r="U38" s="33"/>
      <c r="V38" s="33"/>
      <c r="W38" s="127"/>
      <c r="X38" s="127"/>
      <c r="Y38" s="38"/>
      <c r="Z38" s="33"/>
      <c r="AA38" s="33"/>
      <c r="AB38" s="33"/>
      <c r="AC38" s="33"/>
      <c r="AD38" s="33"/>
      <c r="AE38" s="33"/>
      <c r="AF38" s="33"/>
      <c r="AG38" s="403">
        <f>'通所型（独自１）'!AG42:AH42</f>
        <v>24</v>
      </c>
      <c r="AH38" s="401"/>
      <c r="AI38" s="33" t="s">
        <v>33</v>
      </c>
      <c r="AJ38" s="33"/>
      <c r="AK38" s="33"/>
      <c r="AL38" s="53"/>
      <c r="AM38" s="37"/>
      <c r="AN38" s="55">
        <f t="shared" si="3"/>
        <v>24</v>
      </c>
      <c r="AO38" s="119"/>
    </row>
    <row r="39" spans="1:42" ht="16.5" customHeight="1" x14ac:dyDescent="0.15">
      <c r="A39" s="26" t="s">
        <v>107</v>
      </c>
      <c r="B39" s="26">
        <v>6154</v>
      </c>
      <c r="C39" s="70" t="s">
        <v>256</v>
      </c>
      <c r="D39" s="139"/>
      <c r="E39" s="66"/>
      <c r="F39" s="66"/>
      <c r="G39" s="66"/>
      <c r="H39" s="66"/>
      <c r="I39" s="66"/>
      <c r="J39" s="66"/>
      <c r="K39" s="140"/>
      <c r="L39" s="430"/>
      <c r="M39" s="431"/>
      <c r="N39" s="431"/>
      <c r="O39" s="431"/>
      <c r="P39" s="431"/>
      <c r="Q39" s="431"/>
      <c r="R39" s="432"/>
      <c r="S39" s="52" t="s">
        <v>39</v>
      </c>
      <c r="T39" s="259"/>
      <c r="U39" s="33"/>
      <c r="V39" s="33"/>
      <c r="W39" s="127"/>
      <c r="X39" s="127"/>
      <c r="Y39" s="38"/>
      <c r="Z39" s="33"/>
      <c r="AA39" s="33"/>
      <c r="AB39" s="33"/>
      <c r="AC39" s="33"/>
      <c r="AD39" s="33"/>
      <c r="AE39" s="33"/>
      <c r="AF39" s="33"/>
      <c r="AG39" s="403">
        <f>'通所型（独自１）'!AG43:AH43</f>
        <v>48</v>
      </c>
      <c r="AH39" s="401"/>
      <c r="AI39" s="33" t="s">
        <v>33</v>
      </c>
      <c r="AJ39" s="33"/>
      <c r="AK39" s="33"/>
      <c r="AL39" s="53"/>
      <c r="AM39" s="37"/>
      <c r="AN39" s="55">
        <f t="shared" si="3"/>
        <v>48</v>
      </c>
      <c r="AO39" s="119"/>
    </row>
    <row r="40" spans="1:42" ht="16.5" customHeight="1" x14ac:dyDescent="0.15">
      <c r="A40" s="26" t="s">
        <v>122</v>
      </c>
      <c r="B40" s="26">
        <v>4041</v>
      </c>
      <c r="C40" s="70" t="s">
        <v>257</v>
      </c>
      <c r="D40" s="454" t="s">
        <v>370</v>
      </c>
      <c r="E40" s="472"/>
      <c r="F40" s="472"/>
      <c r="G40" s="472"/>
      <c r="H40" s="472"/>
      <c r="I40" s="472"/>
      <c r="J40" s="472"/>
      <c r="K40" s="473"/>
      <c r="L40" s="52" t="s">
        <v>284</v>
      </c>
      <c r="M40" s="269"/>
      <c r="N40" s="269"/>
      <c r="O40" s="269"/>
      <c r="P40" s="269"/>
      <c r="Q40" s="269"/>
      <c r="R40" s="269"/>
      <c r="S40" s="54"/>
      <c r="T40" s="259"/>
      <c r="U40" s="33"/>
      <c r="V40" s="33"/>
      <c r="W40" s="127"/>
      <c r="X40" s="127"/>
      <c r="Y40" s="38"/>
      <c r="Z40" s="33"/>
      <c r="AA40" s="33"/>
      <c r="AB40" s="33"/>
      <c r="AC40" s="33"/>
      <c r="AD40" s="33"/>
      <c r="AE40" s="33"/>
      <c r="AF40" s="33"/>
      <c r="AG40" s="403">
        <f>'通所型（独自１）'!AG44:AH44</f>
        <v>100</v>
      </c>
      <c r="AH40" s="401"/>
      <c r="AI40" s="33" t="s">
        <v>33</v>
      </c>
      <c r="AJ40" s="33"/>
      <c r="AK40" s="33"/>
      <c r="AL40" s="33"/>
      <c r="AM40" s="64"/>
      <c r="AN40" s="55">
        <f>AG40</f>
        <v>100</v>
      </c>
      <c r="AO40" s="119"/>
    </row>
    <row r="41" spans="1:42" ht="16.5" customHeight="1" x14ac:dyDescent="0.15">
      <c r="A41" s="26" t="s">
        <v>107</v>
      </c>
      <c r="B41" s="26">
        <v>4042</v>
      </c>
      <c r="C41" s="70" t="s">
        <v>714</v>
      </c>
      <c r="D41" s="133"/>
      <c r="E41" s="141"/>
      <c r="F41" s="141"/>
      <c r="G41" s="141"/>
      <c r="H41" s="141"/>
      <c r="I41" s="141"/>
      <c r="J41" s="141"/>
      <c r="K41" s="142"/>
      <c r="L41" s="105" t="s">
        <v>278</v>
      </c>
      <c r="M41" s="256"/>
      <c r="N41" s="256"/>
      <c r="O41" s="256"/>
      <c r="P41" s="256"/>
      <c r="Q41" s="256"/>
      <c r="R41" s="256"/>
      <c r="S41" s="134"/>
      <c r="T41" s="257"/>
      <c r="U41" s="19"/>
      <c r="V41" s="19"/>
      <c r="W41" s="19"/>
      <c r="X41" s="19"/>
      <c r="Y41" s="19"/>
      <c r="Z41" s="19"/>
      <c r="AA41" s="19"/>
      <c r="AB41" s="19"/>
      <c r="AC41" s="19"/>
      <c r="AD41" s="19"/>
      <c r="AE41" s="19"/>
      <c r="AF41" s="19"/>
      <c r="AG41" s="403">
        <f>'通所型（独自１）'!AG45:AH45</f>
        <v>200</v>
      </c>
      <c r="AH41" s="401"/>
      <c r="AI41" s="15" t="s">
        <v>33</v>
      </c>
      <c r="AJ41" s="15"/>
      <c r="AK41" s="15"/>
      <c r="AL41" s="68"/>
      <c r="AM41" s="15"/>
      <c r="AN41" s="45">
        <f t="shared" si="3"/>
        <v>200</v>
      </c>
      <c r="AO41" s="119"/>
    </row>
    <row r="42" spans="1:42" ht="16.5" customHeight="1" x14ac:dyDescent="0.15">
      <c r="A42" s="26" t="s">
        <v>107</v>
      </c>
      <c r="B42" s="26">
        <v>6240</v>
      </c>
      <c r="C42" s="70" t="s">
        <v>281</v>
      </c>
      <c r="D42" s="469" t="s">
        <v>377</v>
      </c>
      <c r="E42" s="470"/>
      <c r="F42" s="470"/>
      <c r="G42" s="470"/>
      <c r="H42" s="470"/>
      <c r="I42" s="470"/>
      <c r="J42" s="470"/>
      <c r="K42" s="471"/>
      <c r="L42" s="134" t="s">
        <v>283</v>
      </c>
      <c r="M42" s="135"/>
      <c r="N42" s="135"/>
      <c r="O42" s="135"/>
      <c r="P42" s="135"/>
      <c r="Q42" s="135"/>
      <c r="R42" s="135"/>
      <c r="S42" s="135"/>
      <c r="T42" s="135"/>
      <c r="U42" s="280"/>
      <c r="V42" s="280"/>
      <c r="W42" s="280"/>
      <c r="X42" s="280"/>
      <c r="Y42" s="280"/>
      <c r="Z42" s="280"/>
      <c r="AA42" s="280"/>
      <c r="AB42" s="280"/>
      <c r="AC42" s="266"/>
      <c r="AD42" s="266"/>
      <c r="AE42" s="266"/>
      <c r="AF42" s="266"/>
      <c r="AG42" s="403">
        <f>'通所型（独自１）'!AG46:AH46</f>
        <v>20</v>
      </c>
      <c r="AH42" s="401"/>
      <c r="AI42" s="33" t="s">
        <v>193</v>
      </c>
      <c r="AJ42" s="33"/>
      <c r="AK42" s="33"/>
      <c r="AL42" s="53"/>
      <c r="AM42" s="37"/>
      <c r="AN42" s="55">
        <f t="shared" si="3"/>
        <v>20</v>
      </c>
      <c r="AO42" s="30" t="s">
        <v>194</v>
      </c>
    </row>
    <row r="43" spans="1:42" ht="16.5" customHeight="1" x14ac:dyDescent="0.15">
      <c r="A43" s="26" t="s">
        <v>107</v>
      </c>
      <c r="B43" s="26">
        <v>6241</v>
      </c>
      <c r="C43" s="70" t="s">
        <v>282</v>
      </c>
      <c r="D43" s="143"/>
      <c r="E43" s="144"/>
      <c r="F43" s="144"/>
      <c r="G43" s="144"/>
      <c r="H43" s="144"/>
      <c r="I43" s="144"/>
      <c r="J43" s="144"/>
      <c r="K43" s="145"/>
      <c r="L43" s="52" t="s">
        <v>264</v>
      </c>
      <c r="M43" s="146"/>
      <c r="N43" s="146"/>
      <c r="O43" s="146"/>
      <c r="P43" s="146"/>
      <c r="Q43" s="146"/>
      <c r="R43" s="146"/>
      <c r="S43" s="146"/>
      <c r="T43" s="146"/>
      <c r="U43" s="146"/>
      <c r="V43" s="146"/>
      <c r="W43" s="146"/>
      <c r="X43" s="146"/>
      <c r="Y43" s="146"/>
      <c r="Z43" s="34"/>
      <c r="AA43" s="34"/>
      <c r="AB43" s="19"/>
      <c r="AC43" s="19"/>
      <c r="AD43" s="19"/>
      <c r="AE43" s="19"/>
      <c r="AF43" s="19"/>
      <c r="AG43" s="468">
        <f>'通所型（独自１）'!AG47:AH47</f>
        <v>5</v>
      </c>
      <c r="AH43" s="399"/>
      <c r="AI43" s="33" t="s">
        <v>33</v>
      </c>
      <c r="AJ43" s="33"/>
      <c r="AK43" s="33"/>
      <c r="AL43" s="53"/>
      <c r="AM43" s="33"/>
      <c r="AN43" s="45">
        <f t="shared" si="3"/>
        <v>5</v>
      </c>
      <c r="AO43" s="115"/>
    </row>
    <row r="44" spans="1:42" ht="16.5" customHeight="1" x14ac:dyDescent="0.15">
      <c r="A44" s="26" t="s">
        <v>122</v>
      </c>
      <c r="B44" s="26">
        <v>6351</v>
      </c>
      <c r="C44" s="70" t="s">
        <v>258</v>
      </c>
      <c r="D44" s="52" t="s">
        <v>372</v>
      </c>
      <c r="E44" s="252"/>
      <c r="F44" s="252"/>
      <c r="G44" s="252"/>
      <c r="H44" s="252"/>
      <c r="I44" s="252"/>
      <c r="J44" s="252"/>
      <c r="K44" s="252"/>
      <c r="L44" s="269"/>
      <c r="M44" s="269"/>
      <c r="N44" s="269"/>
      <c r="O44" s="269"/>
      <c r="P44" s="269"/>
      <c r="Q44" s="269"/>
      <c r="R44" s="269"/>
      <c r="S44" s="62"/>
      <c r="T44" s="258"/>
      <c r="U44" s="113"/>
      <c r="V44" s="33"/>
      <c r="W44" s="127"/>
      <c r="X44" s="127"/>
      <c r="Y44" s="38"/>
      <c r="Z44" s="33"/>
      <c r="AA44" s="33"/>
      <c r="AB44" s="33"/>
      <c r="AC44" s="33"/>
      <c r="AD44" s="33"/>
      <c r="AE44" s="33"/>
      <c r="AF44" s="33"/>
      <c r="AG44" s="403">
        <f>'通所型（独自１）'!AG48:AH48</f>
        <v>40</v>
      </c>
      <c r="AH44" s="401"/>
      <c r="AI44" s="33" t="s">
        <v>193</v>
      </c>
      <c r="AJ44" s="33"/>
      <c r="AK44" s="33"/>
      <c r="AL44" s="53"/>
      <c r="AM44" s="37"/>
      <c r="AN44" s="55">
        <f t="shared" si="3"/>
        <v>40</v>
      </c>
      <c r="AO44" s="129" t="s">
        <v>223</v>
      </c>
    </row>
    <row r="46" spans="1:42" ht="17.100000000000001" customHeight="1" x14ac:dyDescent="0.2">
      <c r="B46" s="117" t="s">
        <v>35</v>
      </c>
    </row>
    <row r="48" spans="1:42" ht="17.100000000000001" customHeight="1" x14ac:dyDescent="0.15">
      <c r="A48" s="10" t="s">
        <v>25</v>
      </c>
      <c r="B48" s="11"/>
      <c r="C48" s="47" t="s">
        <v>26</v>
      </c>
      <c r="D48" s="13"/>
      <c r="E48" s="14"/>
      <c r="F48" s="14"/>
      <c r="G48" s="14"/>
      <c r="H48" s="14"/>
      <c r="I48" s="14"/>
      <c r="J48" s="14"/>
      <c r="K48" s="14"/>
      <c r="L48" s="14"/>
      <c r="M48" s="14"/>
      <c r="N48" s="14"/>
      <c r="O48" s="14"/>
      <c r="P48" s="14"/>
      <c r="Q48" s="14"/>
      <c r="R48" s="14"/>
      <c r="S48" s="48"/>
      <c r="T48" s="49" t="s">
        <v>27</v>
      </c>
      <c r="U48" s="49"/>
      <c r="V48" s="14"/>
      <c r="W48" s="14"/>
      <c r="X48" s="14"/>
      <c r="Y48" s="14"/>
      <c r="Z48" s="14"/>
      <c r="AA48" s="14"/>
      <c r="AB48" s="14"/>
      <c r="AC48" s="14"/>
      <c r="AD48" s="14"/>
      <c r="AE48" s="14"/>
      <c r="AF48" s="14"/>
      <c r="AG48" s="14"/>
      <c r="AH48" s="14"/>
      <c r="AI48" s="14"/>
      <c r="AJ48" s="14"/>
      <c r="AK48" s="14"/>
      <c r="AL48" s="14"/>
      <c r="AM48" s="39"/>
      <c r="AN48" s="18" t="s">
        <v>28</v>
      </c>
      <c r="AO48" s="18" t="s">
        <v>29</v>
      </c>
      <c r="AP48" s="19"/>
    </row>
    <row r="49" spans="1:42" ht="17.100000000000001" customHeight="1" x14ac:dyDescent="0.15">
      <c r="A49" s="20" t="s">
        <v>30</v>
      </c>
      <c r="B49" s="21" t="s">
        <v>31</v>
      </c>
      <c r="C49" s="22"/>
      <c r="D49" s="23"/>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22"/>
      <c r="AN49" s="25" t="s">
        <v>14</v>
      </c>
      <c r="AO49" s="25" t="s">
        <v>15</v>
      </c>
      <c r="AP49" s="19"/>
    </row>
    <row r="50" spans="1:42" ht="17.100000000000001" customHeight="1" x14ac:dyDescent="0.15">
      <c r="A50" s="26" t="s">
        <v>107</v>
      </c>
      <c r="B50" s="26">
        <v>8024</v>
      </c>
      <c r="C50" s="251" t="s">
        <v>484</v>
      </c>
      <c r="D50" s="393" t="s">
        <v>356</v>
      </c>
      <c r="E50" s="394"/>
      <c r="F50" s="394"/>
      <c r="G50" s="394"/>
      <c r="H50" s="394"/>
      <c r="I50" s="394"/>
      <c r="J50" s="394"/>
      <c r="K50" s="395"/>
      <c r="L50" s="105" t="s">
        <v>45</v>
      </c>
      <c r="M50" s="15"/>
      <c r="N50" s="15"/>
      <c r="O50" s="255"/>
      <c r="P50" s="255"/>
      <c r="Q50" s="255"/>
      <c r="R50" s="255"/>
      <c r="S50" s="255"/>
      <c r="T50" s="255"/>
      <c r="U50" s="255"/>
      <c r="V50" s="15"/>
      <c r="W50" s="159"/>
      <c r="X50" s="155"/>
      <c r="Y50" s="56"/>
      <c r="Z50" s="28"/>
      <c r="AA50" s="35"/>
      <c r="AB50" s="403">
        <f>P6</f>
        <v>1798</v>
      </c>
      <c r="AC50" s="467"/>
      <c r="AD50" s="38" t="s">
        <v>15</v>
      </c>
      <c r="AE50" s="34"/>
      <c r="AF50" s="64"/>
      <c r="AG50" s="56"/>
      <c r="AH50" s="15"/>
      <c r="AI50" s="15"/>
      <c r="AJ50" s="15"/>
      <c r="AK50" s="15"/>
      <c r="AL50" s="15"/>
      <c r="AM50" s="69"/>
      <c r="AN50" s="132">
        <f>ROUND(AB50*AJ52,0)</f>
        <v>1259</v>
      </c>
      <c r="AO50" s="30" t="s">
        <v>32</v>
      </c>
    </row>
    <row r="51" spans="1:42" ht="17.100000000000001" customHeight="1" x14ac:dyDescent="0.15">
      <c r="A51" s="26" t="s">
        <v>107</v>
      </c>
      <c r="B51" s="26">
        <v>8025</v>
      </c>
      <c r="C51" s="251" t="s">
        <v>485</v>
      </c>
      <c r="D51" s="396"/>
      <c r="E51" s="397"/>
      <c r="F51" s="397"/>
      <c r="G51" s="397"/>
      <c r="H51" s="397"/>
      <c r="I51" s="397"/>
      <c r="J51" s="397"/>
      <c r="K51" s="398"/>
      <c r="L51" s="60"/>
      <c r="M51" s="113"/>
      <c r="N51" s="113"/>
      <c r="O51" s="271"/>
      <c r="P51" s="271"/>
      <c r="Q51" s="271"/>
      <c r="R51" s="271"/>
      <c r="S51" s="271"/>
      <c r="T51" s="271"/>
      <c r="U51" s="271"/>
      <c r="V51" s="113"/>
      <c r="W51" s="160"/>
      <c r="X51" s="268"/>
      <c r="Y51" s="61"/>
      <c r="Z51" s="116"/>
      <c r="AA51" s="109"/>
      <c r="AB51" s="403">
        <f t="shared" ref="AB51:AB55" si="5">AG6</f>
        <v>59</v>
      </c>
      <c r="AC51" s="467"/>
      <c r="AD51" s="38" t="s">
        <v>15</v>
      </c>
      <c r="AE51" s="38"/>
      <c r="AF51" s="64"/>
      <c r="AG51" s="260"/>
      <c r="AH51" s="58" t="s">
        <v>36</v>
      </c>
      <c r="AI51" s="261"/>
      <c r="AJ51" s="32"/>
      <c r="AK51" s="32"/>
      <c r="AL51" s="32"/>
      <c r="AM51" s="65"/>
      <c r="AN51" s="132">
        <f>ROUND(AB51*AJ52,0)</f>
        <v>41</v>
      </c>
      <c r="AO51" s="30" t="s">
        <v>24</v>
      </c>
    </row>
    <row r="52" spans="1:42" ht="17.100000000000001" customHeight="1" x14ac:dyDescent="0.15">
      <c r="A52" s="26" t="s">
        <v>107</v>
      </c>
      <c r="B52" s="26">
        <v>8034</v>
      </c>
      <c r="C52" s="72" t="s">
        <v>486</v>
      </c>
      <c r="D52" s="263"/>
      <c r="E52" s="264"/>
      <c r="F52" s="264"/>
      <c r="G52" s="264"/>
      <c r="H52" s="264"/>
      <c r="I52" s="264"/>
      <c r="J52" s="264"/>
      <c r="K52" s="265"/>
      <c r="L52" s="105" t="s">
        <v>39</v>
      </c>
      <c r="M52" s="15"/>
      <c r="N52" s="15"/>
      <c r="O52" s="255"/>
      <c r="P52" s="255"/>
      <c r="Q52" s="255"/>
      <c r="R52" s="255"/>
      <c r="S52" s="255"/>
      <c r="T52" s="255"/>
      <c r="U52" s="255"/>
      <c r="V52" s="15"/>
      <c r="W52" s="159"/>
      <c r="X52" s="155"/>
      <c r="Y52" s="56"/>
      <c r="Z52" s="28"/>
      <c r="AA52" s="35"/>
      <c r="AB52" s="403">
        <f>P8</f>
        <v>3621</v>
      </c>
      <c r="AC52" s="467"/>
      <c r="AD52" s="38" t="s">
        <v>15</v>
      </c>
      <c r="AE52" s="33"/>
      <c r="AF52" s="37"/>
      <c r="AG52" s="32"/>
      <c r="AH52" s="19"/>
      <c r="AI52" s="261" t="s">
        <v>18</v>
      </c>
      <c r="AJ52" s="465">
        <v>0.7</v>
      </c>
      <c r="AK52" s="465"/>
      <c r="AL52" s="104"/>
      <c r="AM52" s="65"/>
      <c r="AN52" s="132">
        <f>ROUND(AB52*AJ52,0)</f>
        <v>2535</v>
      </c>
      <c r="AO52" s="30" t="s">
        <v>32</v>
      </c>
    </row>
    <row r="53" spans="1:42" ht="17.100000000000001" customHeight="1" x14ac:dyDescent="0.15">
      <c r="A53" s="26" t="s">
        <v>107</v>
      </c>
      <c r="B53" s="26">
        <v>8035</v>
      </c>
      <c r="C53" s="72" t="s">
        <v>487</v>
      </c>
      <c r="D53" s="270"/>
      <c r="E53" s="271"/>
      <c r="F53" s="271"/>
      <c r="G53" s="271"/>
      <c r="H53" s="271"/>
      <c r="I53" s="271"/>
      <c r="J53" s="271"/>
      <c r="K53" s="272"/>
      <c r="L53" s="60"/>
      <c r="M53" s="113"/>
      <c r="N53" s="113"/>
      <c r="O53" s="271"/>
      <c r="P53" s="271"/>
      <c r="Q53" s="271"/>
      <c r="R53" s="271"/>
      <c r="S53" s="271"/>
      <c r="T53" s="271"/>
      <c r="U53" s="271"/>
      <c r="V53" s="113"/>
      <c r="W53" s="160"/>
      <c r="X53" s="268"/>
      <c r="Y53" s="61"/>
      <c r="Z53" s="116"/>
      <c r="AA53" s="109"/>
      <c r="AB53" s="403">
        <f t="shared" si="5"/>
        <v>119</v>
      </c>
      <c r="AC53" s="467"/>
      <c r="AD53" s="38" t="s">
        <v>15</v>
      </c>
      <c r="AE53" s="34"/>
      <c r="AF53" s="11"/>
      <c r="AG53" s="19"/>
      <c r="AH53" s="19"/>
      <c r="AI53" s="59"/>
      <c r="AJ53" s="104"/>
      <c r="AK53" s="104"/>
      <c r="AL53" s="104"/>
      <c r="AM53" s="65"/>
      <c r="AN53" s="132">
        <f>ROUND(AB53*AJ52,0)</f>
        <v>83</v>
      </c>
      <c r="AO53" s="30" t="s">
        <v>24</v>
      </c>
    </row>
    <row r="54" spans="1:42" ht="17.100000000000001" customHeight="1" x14ac:dyDescent="0.15">
      <c r="A54" s="26" t="s">
        <v>107</v>
      </c>
      <c r="B54" s="26">
        <v>8026</v>
      </c>
      <c r="C54" s="251" t="s">
        <v>488</v>
      </c>
      <c r="D54" s="393" t="s">
        <v>357</v>
      </c>
      <c r="E54" s="394"/>
      <c r="F54" s="394"/>
      <c r="G54" s="394"/>
      <c r="H54" s="394"/>
      <c r="I54" s="394"/>
      <c r="J54" s="394"/>
      <c r="K54" s="395"/>
      <c r="L54" s="52" t="s">
        <v>45</v>
      </c>
      <c r="M54" s="33"/>
      <c r="N54" s="33"/>
      <c r="O54" s="127"/>
      <c r="P54" s="127"/>
      <c r="Q54" s="127"/>
      <c r="R54" s="127"/>
      <c r="S54" s="409" t="s">
        <v>109</v>
      </c>
      <c r="T54" s="409"/>
      <c r="U54" s="409"/>
      <c r="V54" s="409"/>
      <c r="W54" s="409"/>
      <c r="X54" s="409"/>
      <c r="Y54" s="409"/>
      <c r="Z54" s="466"/>
      <c r="AA54" s="109"/>
      <c r="AB54" s="403">
        <f t="shared" si="5"/>
        <v>436</v>
      </c>
      <c r="AC54" s="467"/>
      <c r="AD54" s="38" t="s">
        <v>15</v>
      </c>
      <c r="AE54" s="34"/>
      <c r="AF54" s="11"/>
      <c r="AG54" s="19"/>
      <c r="AH54" s="58"/>
      <c r="AI54" s="32"/>
      <c r="AJ54" s="32"/>
      <c r="AK54" s="32"/>
      <c r="AL54" s="32"/>
      <c r="AM54" s="65"/>
      <c r="AN54" s="132">
        <f>ROUND(AB54*AJ52,0)</f>
        <v>305</v>
      </c>
      <c r="AO54" s="30" t="s">
        <v>79</v>
      </c>
    </row>
    <row r="55" spans="1:42" ht="17.100000000000001" customHeight="1" x14ac:dyDescent="0.15">
      <c r="A55" s="26" t="s">
        <v>107</v>
      </c>
      <c r="B55" s="26">
        <v>8036</v>
      </c>
      <c r="C55" s="72" t="s">
        <v>489</v>
      </c>
      <c r="D55" s="451"/>
      <c r="E55" s="452"/>
      <c r="F55" s="452"/>
      <c r="G55" s="452"/>
      <c r="H55" s="452"/>
      <c r="I55" s="452"/>
      <c r="J55" s="452"/>
      <c r="K55" s="453"/>
      <c r="L55" s="52" t="s">
        <v>39</v>
      </c>
      <c r="M55" s="33"/>
      <c r="N55" s="33"/>
      <c r="O55" s="127"/>
      <c r="P55" s="127"/>
      <c r="Q55" s="127"/>
      <c r="R55" s="127"/>
      <c r="S55" s="409" t="s">
        <v>726</v>
      </c>
      <c r="T55" s="409"/>
      <c r="U55" s="409"/>
      <c r="V55" s="409"/>
      <c r="W55" s="409"/>
      <c r="X55" s="409"/>
      <c r="Y55" s="409"/>
      <c r="Z55" s="466"/>
      <c r="AA55" s="109"/>
      <c r="AB55" s="403">
        <f t="shared" si="5"/>
        <v>447</v>
      </c>
      <c r="AC55" s="467"/>
      <c r="AD55" s="38" t="s">
        <v>15</v>
      </c>
      <c r="AE55" s="259"/>
      <c r="AF55" s="64"/>
      <c r="AG55" s="61"/>
      <c r="AH55" s="61"/>
      <c r="AI55" s="63"/>
      <c r="AJ55" s="66"/>
      <c r="AK55" s="66"/>
      <c r="AL55" s="66"/>
      <c r="AM55" s="67"/>
      <c r="AN55" s="132">
        <f>ROUND(AB55*AJ52,0)</f>
        <v>313</v>
      </c>
      <c r="AO55" s="43"/>
    </row>
    <row r="57" spans="1:42" ht="17.100000000000001" customHeight="1" x14ac:dyDescent="0.2">
      <c r="B57" s="117" t="s">
        <v>37</v>
      </c>
    </row>
    <row r="59" spans="1:42" ht="17.100000000000001" customHeight="1" x14ac:dyDescent="0.15">
      <c r="A59" s="10" t="s">
        <v>25</v>
      </c>
      <c r="B59" s="11"/>
      <c r="C59" s="47" t="s">
        <v>26</v>
      </c>
      <c r="D59" s="13"/>
      <c r="E59" s="14"/>
      <c r="F59" s="14"/>
      <c r="G59" s="14"/>
      <c r="H59" s="14"/>
      <c r="I59" s="14"/>
      <c r="J59" s="14"/>
      <c r="K59" s="14"/>
      <c r="L59" s="14"/>
      <c r="M59" s="14"/>
      <c r="N59" s="14"/>
      <c r="O59" s="14"/>
      <c r="P59" s="14"/>
      <c r="Q59" s="14"/>
      <c r="R59" s="14"/>
      <c r="S59" s="48"/>
      <c r="T59" s="49" t="s">
        <v>27</v>
      </c>
      <c r="U59" s="49"/>
      <c r="V59" s="14"/>
      <c r="W59" s="14"/>
      <c r="X59" s="14"/>
      <c r="Y59" s="14"/>
      <c r="Z59" s="14"/>
      <c r="AA59" s="14"/>
      <c r="AB59" s="14"/>
      <c r="AC59" s="14"/>
      <c r="AD59" s="14"/>
      <c r="AE59" s="14"/>
      <c r="AF59" s="14"/>
      <c r="AG59" s="14"/>
      <c r="AH59" s="14"/>
      <c r="AI59" s="14"/>
      <c r="AJ59" s="14"/>
      <c r="AK59" s="14"/>
      <c r="AL59" s="14"/>
      <c r="AM59" s="39"/>
      <c r="AN59" s="18" t="s">
        <v>28</v>
      </c>
      <c r="AO59" s="18" t="s">
        <v>29</v>
      </c>
      <c r="AP59" s="19"/>
    </row>
    <row r="60" spans="1:42" ht="17.100000000000001" customHeight="1" x14ac:dyDescent="0.15">
      <c r="A60" s="20" t="s">
        <v>30</v>
      </c>
      <c r="B60" s="21" t="s">
        <v>31</v>
      </c>
      <c r="C60" s="22"/>
      <c r="D60" s="23"/>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40"/>
      <c r="AN60" s="25" t="s">
        <v>14</v>
      </c>
      <c r="AO60" s="25" t="s">
        <v>15</v>
      </c>
      <c r="AP60" s="19"/>
    </row>
    <row r="61" spans="1:42" ht="17.100000000000001" customHeight="1" x14ac:dyDescent="0.15">
      <c r="A61" s="26" t="s">
        <v>107</v>
      </c>
      <c r="B61" s="26">
        <v>9024</v>
      </c>
      <c r="C61" s="72" t="s">
        <v>490</v>
      </c>
      <c r="D61" s="393" t="s">
        <v>356</v>
      </c>
      <c r="E61" s="394"/>
      <c r="F61" s="394"/>
      <c r="G61" s="394"/>
      <c r="H61" s="394"/>
      <c r="I61" s="394"/>
      <c r="J61" s="394"/>
      <c r="K61" s="395"/>
      <c r="L61" s="105" t="s">
        <v>45</v>
      </c>
      <c r="M61" s="15"/>
      <c r="N61" s="15"/>
      <c r="O61" s="255"/>
      <c r="P61" s="255"/>
      <c r="Q61" s="255"/>
      <c r="R61" s="255"/>
      <c r="S61" s="255"/>
      <c r="T61" s="255"/>
      <c r="U61" s="255"/>
      <c r="V61" s="15"/>
      <c r="W61" s="159"/>
      <c r="X61" s="155"/>
      <c r="Y61" s="56"/>
      <c r="Z61" s="28"/>
      <c r="AA61" s="35"/>
      <c r="AB61" s="403">
        <f>P6</f>
        <v>1798</v>
      </c>
      <c r="AC61" s="467"/>
      <c r="AD61" s="38" t="s">
        <v>15</v>
      </c>
      <c r="AE61" s="259"/>
      <c r="AF61" s="64"/>
      <c r="AG61" s="56"/>
      <c r="AH61" s="56"/>
      <c r="AI61" s="68"/>
      <c r="AJ61" s="15"/>
      <c r="AK61" s="15"/>
      <c r="AL61" s="15"/>
      <c r="AM61" s="69"/>
      <c r="AN61" s="132">
        <f>ROUND(AB61*AJ64,0)</f>
        <v>1259</v>
      </c>
      <c r="AO61" s="30" t="s">
        <v>32</v>
      </c>
    </row>
    <row r="62" spans="1:42" ht="17.100000000000001" customHeight="1" x14ac:dyDescent="0.15">
      <c r="A62" s="26" t="s">
        <v>107</v>
      </c>
      <c r="B62" s="26">
        <v>9025</v>
      </c>
      <c r="C62" s="72" t="s">
        <v>491</v>
      </c>
      <c r="D62" s="396"/>
      <c r="E62" s="397"/>
      <c r="F62" s="397"/>
      <c r="G62" s="397"/>
      <c r="H62" s="397"/>
      <c r="I62" s="397"/>
      <c r="J62" s="397"/>
      <c r="K62" s="398"/>
      <c r="L62" s="60"/>
      <c r="M62" s="113"/>
      <c r="N62" s="113"/>
      <c r="O62" s="271"/>
      <c r="P62" s="271"/>
      <c r="Q62" s="271"/>
      <c r="R62" s="271"/>
      <c r="S62" s="271"/>
      <c r="T62" s="271"/>
      <c r="U62" s="271"/>
      <c r="V62" s="113"/>
      <c r="W62" s="160"/>
      <c r="X62" s="268"/>
      <c r="Y62" s="61"/>
      <c r="Z62" s="116"/>
      <c r="AA62" s="109"/>
      <c r="AB62" s="403">
        <f t="shared" ref="AB62:AB66" si="6">AG6</f>
        <v>59</v>
      </c>
      <c r="AC62" s="467"/>
      <c r="AD62" s="38" t="s">
        <v>15</v>
      </c>
      <c r="AE62" s="38"/>
      <c r="AF62" s="64"/>
      <c r="AG62" s="260"/>
      <c r="AH62" s="397" t="s">
        <v>38</v>
      </c>
      <c r="AI62" s="397"/>
      <c r="AJ62" s="397"/>
      <c r="AK62" s="397"/>
      <c r="AL62" s="397"/>
      <c r="AM62" s="65"/>
      <c r="AN62" s="132">
        <f>ROUND(AB62*AJ64,0)</f>
        <v>41</v>
      </c>
      <c r="AO62" s="30" t="s">
        <v>24</v>
      </c>
    </row>
    <row r="63" spans="1:42" ht="17.100000000000001" customHeight="1" x14ac:dyDescent="0.15">
      <c r="A63" s="26" t="s">
        <v>107</v>
      </c>
      <c r="B63" s="26">
        <v>9034</v>
      </c>
      <c r="C63" s="72" t="s">
        <v>492</v>
      </c>
      <c r="D63" s="263"/>
      <c r="E63" s="264"/>
      <c r="F63" s="264"/>
      <c r="G63" s="264"/>
      <c r="H63" s="264"/>
      <c r="I63" s="264"/>
      <c r="J63" s="264"/>
      <c r="K63" s="265"/>
      <c r="L63" s="105" t="s">
        <v>39</v>
      </c>
      <c r="M63" s="15"/>
      <c r="N63" s="15"/>
      <c r="O63" s="255"/>
      <c r="P63" s="255"/>
      <c r="Q63" s="255"/>
      <c r="R63" s="255"/>
      <c r="S63" s="255"/>
      <c r="T63" s="255"/>
      <c r="U63" s="255"/>
      <c r="V63" s="15"/>
      <c r="W63" s="159"/>
      <c r="X63" s="155"/>
      <c r="Y63" s="56"/>
      <c r="Z63" s="28"/>
      <c r="AA63" s="35"/>
      <c r="AB63" s="403">
        <f>P8</f>
        <v>3621</v>
      </c>
      <c r="AC63" s="467"/>
      <c r="AD63" s="38" t="s">
        <v>15</v>
      </c>
      <c r="AE63" s="33"/>
      <c r="AF63" s="37"/>
      <c r="AG63" s="32"/>
      <c r="AH63" s="397"/>
      <c r="AI63" s="397"/>
      <c r="AJ63" s="397"/>
      <c r="AK63" s="397"/>
      <c r="AL63" s="397"/>
      <c r="AM63" s="65"/>
      <c r="AN63" s="132">
        <f>ROUND(AB63*AJ64,0)</f>
        <v>2535</v>
      </c>
      <c r="AO63" s="30" t="s">
        <v>32</v>
      </c>
    </row>
    <row r="64" spans="1:42" ht="17.100000000000001" customHeight="1" x14ac:dyDescent="0.15">
      <c r="A64" s="26" t="s">
        <v>107</v>
      </c>
      <c r="B64" s="26">
        <v>9035</v>
      </c>
      <c r="C64" s="72" t="s">
        <v>493</v>
      </c>
      <c r="D64" s="270"/>
      <c r="E64" s="271"/>
      <c r="F64" s="271"/>
      <c r="G64" s="271"/>
      <c r="H64" s="271"/>
      <c r="I64" s="271"/>
      <c r="J64" s="271"/>
      <c r="K64" s="272"/>
      <c r="L64" s="60"/>
      <c r="M64" s="113"/>
      <c r="N64" s="113"/>
      <c r="O64" s="271"/>
      <c r="P64" s="271"/>
      <c r="Q64" s="271"/>
      <c r="R64" s="271"/>
      <c r="S64" s="271"/>
      <c r="T64" s="271"/>
      <c r="U64" s="271"/>
      <c r="V64" s="113"/>
      <c r="W64" s="160"/>
      <c r="X64" s="268"/>
      <c r="Y64" s="61"/>
      <c r="Z64" s="116"/>
      <c r="AA64" s="109"/>
      <c r="AB64" s="403">
        <f t="shared" si="6"/>
        <v>119</v>
      </c>
      <c r="AC64" s="467"/>
      <c r="AD64" s="38" t="s">
        <v>15</v>
      </c>
      <c r="AE64" s="34"/>
      <c r="AF64" s="11"/>
      <c r="AG64" s="19"/>
      <c r="AH64" s="19"/>
      <c r="AI64" s="261" t="s">
        <v>18</v>
      </c>
      <c r="AJ64" s="465">
        <v>0.7</v>
      </c>
      <c r="AK64" s="465"/>
      <c r="AL64" s="104"/>
      <c r="AM64" s="65"/>
      <c r="AN64" s="132">
        <f>ROUND(AB64*AJ64,0)</f>
        <v>83</v>
      </c>
      <c r="AO64" s="30" t="s">
        <v>24</v>
      </c>
    </row>
    <row r="65" spans="1:41" ht="17.100000000000001" customHeight="1" x14ac:dyDescent="0.15">
      <c r="A65" s="26" t="s">
        <v>107</v>
      </c>
      <c r="B65" s="26">
        <v>9026</v>
      </c>
      <c r="C65" s="72" t="s">
        <v>494</v>
      </c>
      <c r="D65" s="393" t="s">
        <v>357</v>
      </c>
      <c r="E65" s="394"/>
      <c r="F65" s="394"/>
      <c r="G65" s="394"/>
      <c r="H65" s="394"/>
      <c r="I65" s="394"/>
      <c r="J65" s="394"/>
      <c r="K65" s="395"/>
      <c r="L65" s="52" t="s">
        <v>45</v>
      </c>
      <c r="M65" s="33"/>
      <c r="N65" s="33"/>
      <c r="O65" s="127"/>
      <c r="P65" s="127"/>
      <c r="Q65" s="127"/>
      <c r="R65" s="127"/>
      <c r="S65" s="409" t="s">
        <v>109</v>
      </c>
      <c r="T65" s="409"/>
      <c r="U65" s="409"/>
      <c r="V65" s="409"/>
      <c r="W65" s="409"/>
      <c r="X65" s="409"/>
      <c r="Y65" s="409"/>
      <c r="Z65" s="466"/>
      <c r="AA65" s="109"/>
      <c r="AB65" s="403">
        <f t="shared" si="6"/>
        <v>436</v>
      </c>
      <c r="AC65" s="467"/>
      <c r="AD65" s="38" t="s">
        <v>15</v>
      </c>
      <c r="AE65" s="34"/>
      <c r="AF65" s="11"/>
      <c r="AG65" s="19"/>
      <c r="AH65" s="58"/>
      <c r="AI65" s="59"/>
      <c r="AJ65" s="104"/>
      <c r="AK65" s="32"/>
      <c r="AL65" s="32"/>
      <c r="AM65" s="65"/>
      <c r="AN65" s="132">
        <f>ROUND(AB65*AJ64,0)</f>
        <v>305</v>
      </c>
      <c r="AO65" s="30" t="s">
        <v>79</v>
      </c>
    </row>
    <row r="66" spans="1:41" ht="17.100000000000001" customHeight="1" x14ac:dyDescent="0.15">
      <c r="A66" s="26" t="s">
        <v>107</v>
      </c>
      <c r="B66" s="26">
        <v>9036</v>
      </c>
      <c r="C66" s="72" t="s">
        <v>495</v>
      </c>
      <c r="D66" s="451"/>
      <c r="E66" s="452"/>
      <c r="F66" s="452"/>
      <c r="G66" s="452"/>
      <c r="H66" s="452"/>
      <c r="I66" s="452"/>
      <c r="J66" s="452"/>
      <c r="K66" s="453"/>
      <c r="L66" s="52" t="s">
        <v>39</v>
      </c>
      <c r="M66" s="33"/>
      <c r="N66" s="33"/>
      <c r="O66" s="127"/>
      <c r="P66" s="127"/>
      <c r="Q66" s="127"/>
      <c r="R66" s="127"/>
      <c r="S66" s="409" t="s">
        <v>726</v>
      </c>
      <c r="T66" s="409"/>
      <c r="U66" s="409"/>
      <c r="V66" s="409"/>
      <c r="W66" s="409"/>
      <c r="X66" s="409"/>
      <c r="Y66" s="409"/>
      <c r="Z66" s="466"/>
      <c r="AA66" s="109"/>
      <c r="AB66" s="403">
        <f t="shared" si="6"/>
        <v>447</v>
      </c>
      <c r="AC66" s="467"/>
      <c r="AD66" s="38" t="s">
        <v>15</v>
      </c>
      <c r="AE66" s="259"/>
      <c r="AF66" s="64"/>
      <c r="AG66" s="61"/>
      <c r="AH66" s="61"/>
      <c r="AI66" s="63"/>
      <c r="AJ66" s="66"/>
      <c r="AK66" s="66"/>
      <c r="AL66" s="66"/>
      <c r="AM66" s="67"/>
      <c r="AN66" s="132">
        <f>ROUND(AB66*AJ64,0)</f>
        <v>313</v>
      </c>
      <c r="AO66" s="43"/>
    </row>
    <row r="68" spans="1:41" ht="17.100000000000001" customHeight="1" x14ac:dyDescent="0.15">
      <c r="A68" s="103" t="s">
        <v>319</v>
      </c>
    </row>
  </sheetData>
  <mergeCells count="87">
    <mergeCell ref="AG20:AH20"/>
    <mergeCell ref="AG21:AH21"/>
    <mergeCell ref="AG22:AH22"/>
    <mergeCell ref="P8:Q8"/>
    <mergeCell ref="L15:Q16"/>
    <mergeCell ref="R15:AA15"/>
    <mergeCell ref="AG15:AH15"/>
    <mergeCell ref="R16:AA16"/>
    <mergeCell ref="AG16:AH16"/>
    <mergeCell ref="D9:K10"/>
    <mergeCell ref="D5:K6"/>
    <mergeCell ref="AG6:AH6"/>
    <mergeCell ref="P6:Q6"/>
    <mergeCell ref="AG8:AH8"/>
    <mergeCell ref="AG9:AH9"/>
    <mergeCell ref="AG10:AH10"/>
    <mergeCell ref="E11:K13"/>
    <mergeCell ref="L11:Q12"/>
    <mergeCell ref="AG11:AH11"/>
    <mergeCell ref="AG12:AH12"/>
    <mergeCell ref="AG13:AH13"/>
    <mergeCell ref="R11:X12"/>
    <mergeCell ref="R13:X14"/>
    <mergeCell ref="AG14:AH14"/>
    <mergeCell ref="AG40:AH40"/>
    <mergeCell ref="AB61:AC61"/>
    <mergeCell ref="AB50:AC50"/>
    <mergeCell ref="E17:K19"/>
    <mergeCell ref="L17:Q18"/>
    <mergeCell ref="AG17:AH17"/>
    <mergeCell ref="AG18:AH18"/>
    <mergeCell ref="AG19:AH19"/>
    <mergeCell ref="R17:X18"/>
    <mergeCell ref="R19:X20"/>
    <mergeCell ref="AG33:AH33"/>
    <mergeCell ref="AG23:AH23"/>
    <mergeCell ref="AG34:AH34"/>
    <mergeCell ref="AG35:AH35"/>
    <mergeCell ref="AG24:AH24"/>
    <mergeCell ref="AG27:AH27"/>
    <mergeCell ref="AJ64:AK64"/>
    <mergeCell ref="AB62:AC62"/>
    <mergeCell ref="S65:Z65"/>
    <mergeCell ref="AB65:AC65"/>
    <mergeCell ref="AJ52:AK52"/>
    <mergeCell ref="AB52:AC52"/>
    <mergeCell ref="AH62:AL63"/>
    <mergeCell ref="AB63:AC63"/>
    <mergeCell ref="S54:Z54"/>
    <mergeCell ref="AB54:AC54"/>
    <mergeCell ref="AG30:AH30"/>
    <mergeCell ref="AG29:AH29"/>
    <mergeCell ref="AG28:AH28"/>
    <mergeCell ref="AG25:AH25"/>
    <mergeCell ref="AG26:AH26"/>
    <mergeCell ref="D65:K66"/>
    <mergeCell ref="L21:Q22"/>
    <mergeCell ref="R21:AA21"/>
    <mergeCell ref="S66:Z66"/>
    <mergeCell ref="AB66:AC66"/>
    <mergeCell ref="AB64:AC64"/>
    <mergeCell ref="S55:Z55"/>
    <mergeCell ref="D34:K35"/>
    <mergeCell ref="L34:R35"/>
    <mergeCell ref="L36:R37"/>
    <mergeCell ref="E23:K25"/>
    <mergeCell ref="L23:Q24"/>
    <mergeCell ref="R22:AA22"/>
    <mergeCell ref="D40:K40"/>
    <mergeCell ref="D61:K62"/>
    <mergeCell ref="D50:K51"/>
    <mergeCell ref="D42:K42"/>
    <mergeCell ref="D54:K55"/>
    <mergeCell ref="AG41:AH41"/>
    <mergeCell ref="AB51:AC51"/>
    <mergeCell ref="AB53:AC53"/>
    <mergeCell ref="AB55:AC55"/>
    <mergeCell ref="AG44:AH44"/>
    <mergeCell ref="AG43:AH43"/>
    <mergeCell ref="AG42:AH42"/>
    <mergeCell ref="L38:R39"/>
    <mergeCell ref="AG38:AH38"/>
    <mergeCell ref="AG39:AH39"/>
    <mergeCell ref="AG31:AH31"/>
    <mergeCell ref="AG32:AH32"/>
    <mergeCell ref="AG36:AH36"/>
    <mergeCell ref="AG37:AH37"/>
  </mergeCells>
  <phoneticPr fontId="3"/>
  <printOptions horizontalCentered="1"/>
  <pageMargins left="0.39370078740157483" right="0.39370078740157483" top="0.78740157480314965" bottom="0.59055118110236227" header="0.51181102362204722" footer="0.31496062992125984"/>
  <pageSetup paperSize="9" scale="65" firstPageNumber="15" orientation="portrait" useFirstPageNumber="1" r:id="rId1"/>
  <headerFooter alignWithMargins="0">
    <oddHeader>&amp;R&amp;9通所型サービス</oddHeader>
    <oddFooter>&amp;C&amp;14&amp;P</oddFooter>
  </headerFooter>
  <rowBreaks count="1" manualBreakCount="1">
    <brk id="44" max="4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P18"/>
  <sheetViews>
    <sheetView view="pageBreakPreview" zoomScaleNormal="75" zoomScaleSheetLayoutView="100" workbookViewId="0"/>
  </sheetViews>
  <sheetFormatPr defaultRowHeight="17.100000000000001" customHeight="1" x14ac:dyDescent="0.15"/>
  <cols>
    <col min="1" max="1" width="4.5" style="118" customWidth="1"/>
    <col min="2" max="2" width="7.5" style="118" customWidth="1"/>
    <col min="3" max="3" width="30.5" style="118" customWidth="1"/>
    <col min="4" max="10" width="2.5" style="118" customWidth="1"/>
    <col min="11" max="16" width="2.5" style="112" customWidth="1"/>
    <col min="17" max="20" width="2.5" style="118" customWidth="1"/>
    <col min="21" max="22" width="2.5" style="9" customWidth="1"/>
    <col min="23" max="27" width="2.5" style="118" customWidth="1"/>
    <col min="28" max="29" width="2.5" style="9" customWidth="1"/>
    <col min="30" max="39" width="2.5" style="118" customWidth="1"/>
    <col min="40" max="41" width="8.5" style="118" customWidth="1"/>
    <col min="42" max="42" width="2.875" style="118" customWidth="1"/>
    <col min="43" max="256" width="9" style="118"/>
    <col min="257" max="257" width="4.5" style="118" customWidth="1"/>
    <col min="258" max="258" width="7.5" style="118" customWidth="1"/>
    <col min="259" max="259" width="30.5" style="118" customWidth="1"/>
    <col min="260" max="295" width="2.5" style="118" customWidth="1"/>
    <col min="296" max="297" width="8.5" style="118" customWidth="1"/>
    <col min="298" max="298" width="2.875" style="118" customWidth="1"/>
    <col min="299" max="512" width="9" style="118"/>
    <col min="513" max="513" width="4.5" style="118" customWidth="1"/>
    <col min="514" max="514" width="7.5" style="118" customWidth="1"/>
    <col min="515" max="515" width="30.5" style="118" customWidth="1"/>
    <col min="516" max="551" width="2.5" style="118" customWidth="1"/>
    <col min="552" max="553" width="8.5" style="118" customWidth="1"/>
    <col min="554" max="554" width="2.875" style="118" customWidth="1"/>
    <col min="555" max="768" width="9" style="118"/>
    <col min="769" max="769" width="4.5" style="118" customWidth="1"/>
    <col min="770" max="770" width="7.5" style="118" customWidth="1"/>
    <col min="771" max="771" width="30.5" style="118" customWidth="1"/>
    <col min="772" max="807" width="2.5" style="118" customWidth="1"/>
    <col min="808" max="809" width="8.5" style="118" customWidth="1"/>
    <col min="810" max="810" width="2.875" style="118" customWidth="1"/>
    <col min="811" max="1024" width="9" style="118"/>
    <col min="1025" max="1025" width="4.5" style="118" customWidth="1"/>
    <col min="1026" max="1026" width="7.5" style="118" customWidth="1"/>
    <col min="1027" max="1027" width="30.5" style="118" customWidth="1"/>
    <col min="1028" max="1063" width="2.5" style="118" customWidth="1"/>
    <col min="1064" max="1065" width="8.5" style="118" customWidth="1"/>
    <col min="1066" max="1066" width="2.875" style="118" customWidth="1"/>
    <col min="1067" max="1280" width="9" style="118"/>
    <col min="1281" max="1281" width="4.5" style="118" customWidth="1"/>
    <col min="1282" max="1282" width="7.5" style="118" customWidth="1"/>
    <col min="1283" max="1283" width="30.5" style="118" customWidth="1"/>
    <col min="1284" max="1319" width="2.5" style="118" customWidth="1"/>
    <col min="1320" max="1321" width="8.5" style="118" customWidth="1"/>
    <col min="1322" max="1322" width="2.875" style="118" customWidth="1"/>
    <col min="1323" max="1536" width="9" style="118"/>
    <col min="1537" max="1537" width="4.5" style="118" customWidth="1"/>
    <col min="1538" max="1538" width="7.5" style="118" customWidth="1"/>
    <col min="1539" max="1539" width="30.5" style="118" customWidth="1"/>
    <col min="1540" max="1575" width="2.5" style="118" customWidth="1"/>
    <col min="1576" max="1577" width="8.5" style="118" customWidth="1"/>
    <col min="1578" max="1578" width="2.875" style="118" customWidth="1"/>
    <col min="1579" max="1792" width="9" style="118"/>
    <col min="1793" max="1793" width="4.5" style="118" customWidth="1"/>
    <col min="1794" max="1794" width="7.5" style="118" customWidth="1"/>
    <col min="1795" max="1795" width="30.5" style="118" customWidth="1"/>
    <col min="1796" max="1831" width="2.5" style="118" customWidth="1"/>
    <col min="1832" max="1833" width="8.5" style="118" customWidth="1"/>
    <col min="1834" max="1834" width="2.875" style="118" customWidth="1"/>
    <col min="1835" max="2048" width="9" style="118"/>
    <col min="2049" max="2049" width="4.5" style="118" customWidth="1"/>
    <col min="2050" max="2050" width="7.5" style="118" customWidth="1"/>
    <col min="2051" max="2051" width="30.5" style="118" customWidth="1"/>
    <col min="2052" max="2087" width="2.5" style="118" customWidth="1"/>
    <col min="2088" max="2089" width="8.5" style="118" customWidth="1"/>
    <col min="2090" max="2090" width="2.875" style="118" customWidth="1"/>
    <col min="2091" max="2304" width="9" style="118"/>
    <col min="2305" max="2305" width="4.5" style="118" customWidth="1"/>
    <col min="2306" max="2306" width="7.5" style="118" customWidth="1"/>
    <col min="2307" max="2307" width="30.5" style="118" customWidth="1"/>
    <col min="2308" max="2343" width="2.5" style="118" customWidth="1"/>
    <col min="2344" max="2345" width="8.5" style="118" customWidth="1"/>
    <col min="2346" max="2346" width="2.875" style="118" customWidth="1"/>
    <col min="2347" max="2560" width="9" style="118"/>
    <col min="2561" max="2561" width="4.5" style="118" customWidth="1"/>
    <col min="2562" max="2562" width="7.5" style="118" customWidth="1"/>
    <col min="2563" max="2563" width="30.5" style="118" customWidth="1"/>
    <col min="2564" max="2599" width="2.5" style="118" customWidth="1"/>
    <col min="2600" max="2601" width="8.5" style="118" customWidth="1"/>
    <col min="2602" max="2602" width="2.875" style="118" customWidth="1"/>
    <col min="2603" max="2816" width="9" style="118"/>
    <col min="2817" max="2817" width="4.5" style="118" customWidth="1"/>
    <col min="2818" max="2818" width="7.5" style="118" customWidth="1"/>
    <col min="2819" max="2819" width="30.5" style="118" customWidth="1"/>
    <col min="2820" max="2855" width="2.5" style="118" customWidth="1"/>
    <col min="2856" max="2857" width="8.5" style="118" customWidth="1"/>
    <col min="2858" max="2858" width="2.875" style="118" customWidth="1"/>
    <col min="2859" max="3072" width="9" style="118"/>
    <col min="3073" max="3073" width="4.5" style="118" customWidth="1"/>
    <col min="3074" max="3074" width="7.5" style="118" customWidth="1"/>
    <col min="3075" max="3075" width="30.5" style="118" customWidth="1"/>
    <col min="3076" max="3111" width="2.5" style="118" customWidth="1"/>
    <col min="3112" max="3113" width="8.5" style="118" customWidth="1"/>
    <col min="3114" max="3114" width="2.875" style="118" customWidth="1"/>
    <col min="3115" max="3328" width="9" style="118"/>
    <col min="3329" max="3329" width="4.5" style="118" customWidth="1"/>
    <col min="3330" max="3330" width="7.5" style="118" customWidth="1"/>
    <col min="3331" max="3331" width="30.5" style="118" customWidth="1"/>
    <col min="3332" max="3367" width="2.5" style="118" customWidth="1"/>
    <col min="3368" max="3369" width="8.5" style="118" customWidth="1"/>
    <col min="3370" max="3370" width="2.875" style="118" customWidth="1"/>
    <col min="3371" max="3584" width="9" style="118"/>
    <col min="3585" max="3585" width="4.5" style="118" customWidth="1"/>
    <col min="3586" max="3586" width="7.5" style="118" customWidth="1"/>
    <col min="3587" max="3587" width="30.5" style="118" customWidth="1"/>
    <col min="3588" max="3623" width="2.5" style="118" customWidth="1"/>
    <col min="3624" max="3625" width="8.5" style="118" customWidth="1"/>
    <col min="3626" max="3626" width="2.875" style="118" customWidth="1"/>
    <col min="3627" max="3840" width="9" style="118"/>
    <col min="3841" max="3841" width="4.5" style="118" customWidth="1"/>
    <col min="3842" max="3842" width="7.5" style="118" customWidth="1"/>
    <col min="3843" max="3843" width="30.5" style="118" customWidth="1"/>
    <col min="3844" max="3879" width="2.5" style="118" customWidth="1"/>
    <col min="3880" max="3881" width="8.5" style="118" customWidth="1"/>
    <col min="3882" max="3882" width="2.875" style="118" customWidth="1"/>
    <col min="3883" max="4096" width="9" style="118"/>
    <col min="4097" max="4097" width="4.5" style="118" customWidth="1"/>
    <col min="4098" max="4098" width="7.5" style="118" customWidth="1"/>
    <col min="4099" max="4099" width="30.5" style="118" customWidth="1"/>
    <col min="4100" max="4135" width="2.5" style="118" customWidth="1"/>
    <col min="4136" max="4137" width="8.5" style="118" customWidth="1"/>
    <col min="4138" max="4138" width="2.875" style="118" customWidth="1"/>
    <col min="4139" max="4352" width="9" style="118"/>
    <col min="4353" max="4353" width="4.5" style="118" customWidth="1"/>
    <col min="4354" max="4354" width="7.5" style="118" customWidth="1"/>
    <col min="4355" max="4355" width="30.5" style="118" customWidth="1"/>
    <col min="4356" max="4391" width="2.5" style="118" customWidth="1"/>
    <col min="4392" max="4393" width="8.5" style="118" customWidth="1"/>
    <col min="4394" max="4394" width="2.875" style="118" customWidth="1"/>
    <col min="4395" max="4608" width="9" style="118"/>
    <col min="4609" max="4609" width="4.5" style="118" customWidth="1"/>
    <col min="4610" max="4610" width="7.5" style="118" customWidth="1"/>
    <col min="4611" max="4611" width="30.5" style="118" customWidth="1"/>
    <col min="4612" max="4647" width="2.5" style="118" customWidth="1"/>
    <col min="4648" max="4649" width="8.5" style="118" customWidth="1"/>
    <col min="4650" max="4650" width="2.875" style="118" customWidth="1"/>
    <col min="4651" max="4864" width="9" style="118"/>
    <col min="4865" max="4865" width="4.5" style="118" customWidth="1"/>
    <col min="4866" max="4866" width="7.5" style="118" customWidth="1"/>
    <col min="4867" max="4867" width="30.5" style="118" customWidth="1"/>
    <col min="4868" max="4903" width="2.5" style="118" customWidth="1"/>
    <col min="4904" max="4905" width="8.5" style="118" customWidth="1"/>
    <col min="4906" max="4906" width="2.875" style="118" customWidth="1"/>
    <col min="4907" max="5120" width="9" style="118"/>
    <col min="5121" max="5121" width="4.5" style="118" customWidth="1"/>
    <col min="5122" max="5122" width="7.5" style="118" customWidth="1"/>
    <col min="5123" max="5123" width="30.5" style="118" customWidth="1"/>
    <col min="5124" max="5159" width="2.5" style="118" customWidth="1"/>
    <col min="5160" max="5161" width="8.5" style="118" customWidth="1"/>
    <col min="5162" max="5162" width="2.875" style="118" customWidth="1"/>
    <col min="5163" max="5376" width="9" style="118"/>
    <col min="5377" max="5377" width="4.5" style="118" customWidth="1"/>
    <col min="5378" max="5378" width="7.5" style="118" customWidth="1"/>
    <col min="5379" max="5379" width="30.5" style="118" customWidth="1"/>
    <col min="5380" max="5415" width="2.5" style="118" customWidth="1"/>
    <col min="5416" max="5417" width="8.5" style="118" customWidth="1"/>
    <col min="5418" max="5418" width="2.875" style="118" customWidth="1"/>
    <col min="5419" max="5632" width="9" style="118"/>
    <col min="5633" max="5633" width="4.5" style="118" customWidth="1"/>
    <col min="5634" max="5634" width="7.5" style="118" customWidth="1"/>
    <col min="5635" max="5635" width="30.5" style="118" customWidth="1"/>
    <col min="5636" max="5671" width="2.5" style="118" customWidth="1"/>
    <col min="5672" max="5673" width="8.5" style="118" customWidth="1"/>
    <col min="5674" max="5674" width="2.875" style="118" customWidth="1"/>
    <col min="5675" max="5888" width="9" style="118"/>
    <col min="5889" max="5889" width="4.5" style="118" customWidth="1"/>
    <col min="5890" max="5890" width="7.5" style="118" customWidth="1"/>
    <col min="5891" max="5891" width="30.5" style="118" customWidth="1"/>
    <col min="5892" max="5927" width="2.5" style="118" customWidth="1"/>
    <col min="5928" max="5929" width="8.5" style="118" customWidth="1"/>
    <col min="5930" max="5930" width="2.875" style="118" customWidth="1"/>
    <col min="5931" max="6144" width="9" style="118"/>
    <col min="6145" max="6145" width="4.5" style="118" customWidth="1"/>
    <col min="6146" max="6146" width="7.5" style="118" customWidth="1"/>
    <col min="6147" max="6147" width="30.5" style="118" customWidth="1"/>
    <col min="6148" max="6183" width="2.5" style="118" customWidth="1"/>
    <col min="6184" max="6185" width="8.5" style="118" customWidth="1"/>
    <col min="6186" max="6186" width="2.875" style="118" customWidth="1"/>
    <col min="6187" max="6400" width="9" style="118"/>
    <col min="6401" max="6401" width="4.5" style="118" customWidth="1"/>
    <col min="6402" max="6402" width="7.5" style="118" customWidth="1"/>
    <col min="6403" max="6403" width="30.5" style="118" customWidth="1"/>
    <col min="6404" max="6439" width="2.5" style="118" customWidth="1"/>
    <col min="6440" max="6441" width="8.5" style="118" customWidth="1"/>
    <col min="6442" max="6442" width="2.875" style="118" customWidth="1"/>
    <col min="6443" max="6656" width="9" style="118"/>
    <col min="6657" max="6657" width="4.5" style="118" customWidth="1"/>
    <col min="6658" max="6658" width="7.5" style="118" customWidth="1"/>
    <col min="6659" max="6659" width="30.5" style="118" customWidth="1"/>
    <col min="6660" max="6695" width="2.5" style="118" customWidth="1"/>
    <col min="6696" max="6697" width="8.5" style="118" customWidth="1"/>
    <col min="6698" max="6698" width="2.875" style="118" customWidth="1"/>
    <col min="6699" max="6912" width="9" style="118"/>
    <col min="6913" max="6913" width="4.5" style="118" customWidth="1"/>
    <col min="6914" max="6914" width="7.5" style="118" customWidth="1"/>
    <col min="6915" max="6915" width="30.5" style="118" customWidth="1"/>
    <col min="6916" max="6951" width="2.5" style="118" customWidth="1"/>
    <col min="6952" max="6953" width="8.5" style="118" customWidth="1"/>
    <col min="6954" max="6954" width="2.875" style="118" customWidth="1"/>
    <col min="6955" max="7168" width="9" style="118"/>
    <col min="7169" max="7169" width="4.5" style="118" customWidth="1"/>
    <col min="7170" max="7170" width="7.5" style="118" customWidth="1"/>
    <col min="7171" max="7171" width="30.5" style="118" customWidth="1"/>
    <col min="7172" max="7207" width="2.5" style="118" customWidth="1"/>
    <col min="7208" max="7209" width="8.5" style="118" customWidth="1"/>
    <col min="7210" max="7210" width="2.875" style="118" customWidth="1"/>
    <col min="7211" max="7424" width="9" style="118"/>
    <col min="7425" max="7425" width="4.5" style="118" customWidth="1"/>
    <col min="7426" max="7426" width="7.5" style="118" customWidth="1"/>
    <col min="7427" max="7427" width="30.5" style="118" customWidth="1"/>
    <col min="7428" max="7463" width="2.5" style="118" customWidth="1"/>
    <col min="7464" max="7465" width="8.5" style="118" customWidth="1"/>
    <col min="7466" max="7466" width="2.875" style="118" customWidth="1"/>
    <col min="7467" max="7680" width="9" style="118"/>
    <col min="7681" max="7681" width="4.5" style="118" customWidth="1"/>
    <col min="7682" max="7682" width="7.5" style="118" customWidth="1"/>
    <col min="7683" max="7683" width="30.5" style="118" customWidth="1"/>
    <col min="7684" max="7719" width="2.5" style="118" customWidth="1"/>
    <col min="7720" max="7721" width="8.5" style="118" customWidth="1"/>
    <col min="7722" max="7722" width="2.875" style="118" customWidth="1"/>
    <col min="7723" max="7936" width="9" style="118"/>
    <col min="7937" max="7937" width="4.5" style="118" customWidth="1"/>
    <col min="7938" max="7938" width="7.5" style="118" customWidth="1"/>
    <col min="7939" max="7939" width="30.5" style="118" customWidth="1"/>
    <col min="7940" max="7975" width="2.5" style="118" customWidth="1"/>
    <col min="7976" max="7977" width="8.5" style="118" customWidth="1"/>
    <col min="7978" max="7978" width="2.875" style="118" customWidth="1"/>
    <col min="7979" max="8192" width="9" style="118"/>
    <col min="8193" max="8193" width="4.5" style="118" customWidth="1"/>
    <col min="8194" max="8194" width="7.5" style="118" customWidth="1"/>
    <col min="8195" max="8195" width="30.5" style="118" customWidth="1"/>
    <col min="8196" max="8231" width="2.5" style="118" customWidth="1"/>
    <col min="8232" max="8233" width="8.5" style="118" customWidth="1"/>
    <col min="8234" max="8234" width="2.875" style="118" customWidth="1"/>
    <col min="8235" max="8448" width="9" style="118"/>
    <col min="8449" max="8449" width="4.5" style="118" customWidth="1"/>
    <col min="8450" max="8450" width="7.5" style="118" customWidth="1"/>
    <col min="8451" max="8451" width="30.5" style="118" customWidth="1"/>
    <col min="8452" max="8487" width="2.5" style="118" customWidth="1"/>
    <col min="8488" max="8489" width="8.5" style="118" customWidth="1"/>
    <col min="8490" max="8490" width="2.875" style="118" customWidth="1"/>
    <col min="8491" max="8704" width="9" style="118"/>
    <col min="8705" max="8705" width="4.5" style="118" customWidth="1"/>
    <col min="8706" max="8706" width="7.5" style="118" customWidth="1"/>
    <col min="8707" max="8707" width="30.5" style="118" customWidth="1"/>
    <col min="8708" max="8743" width="2.5" style="118" customWidth="1"/>
    <col min="8744" max="8745" width="8.5" style="118" customWidth="1"/>
    <col min="8746" max="8746" width="2.875" style="118" customWidth="1"/>
    <col min="8747" max="8960" width="9" style="118"/>
    <col min="8961" max="8961" width="4.5" style="118" customWidth="1"/>
    <col min="8962" max="8962" width="7.5" style="118" customWidth="1"/>
    <col min="8963" max="8963" width="30.5" style="118" customWidth="1"/>
    <col min="8964" max="8999" width="2.5" style="118" customWidth="1"/>
    <col min="9000" max="9001" width="8.5" style="118" customWidth="1"/>
    <col min="9002" max="9002" width="2.875" style="118" customWidth="1"/>
    <col min="9003" max="9216" width="9" style="118"/>
    <col min="9217" max="9217" width="4.5" style="118" customWidth="1"/>
    <col min="9218" max="9218" width="7.5" style="118" customWidth="1"/>
    <col min="9219" max="9219" width="30.5" style="118" customWidth="1"/>
    <col min="9220" max="9255" width="2.5" style="118" customWidth="1"/>
    <col min="9256" max="9257" width="8.5" style="118" customWidth="1"/>
    <col min="9258" max="9258" width="2.875" style="118" customWidth="1"/>
    <col min="9259" max="9472" width="9" style="118"/>
    <col min="9473" max="9473" width="4.5" style="118" customWidth="1"/>
    <col min="9474" max="9474" width="7.5" style="118" customWidth="1"/>
    <col min="9475" max="9475" width="30.5" style="118" customWidth="1"/>
    <col min="9476" max="9511" width="2.5" style="118" customWidth="1"/>
    <col min="9512" max="9513" width="8.5" style="118" customWidth="1"/>
    <col min="9514" max="9514" width="2.875" style="118" customWidth="1"/>
    <col min="9515" max="9728" width="9" style="118"/>
    <col min="9729" max="9729" width="4.5" style="118" customWidth="1"/>
    <col min="9730" max="9730" width="7.5" style="118" customWidth="1"/>
    <col min="9731" max="9731" width="30.5" style="118" customWidth="1"/>
    <col min="9732" max="9767" width="2.5" style="118" customWidth="1"/>
    <col min="9768" max="9769" width="8.5" style="118" customWidth="1"/>
    <col min="9770" max="9770" width="2.875" style="118" customWidth="1"/>
    <col min="9771" max="9984" width="9" style="118"/>
    <col min="9985" max="9985" width="4.5" style="118" customWidth="1"/>
    <col min="9986" max="9986" width="7.5" style="118" customWidth="1"/>
    <col min="9987" max="9987" width="30.5" style="118" customWidth="1"/>
    <col min="9988" max="10023" width="2.5" style="118" customWidth="1"/>
    <col min="10024" max="10025" width="8.5" style="118" customWidth="1"/>
    <col min="10026" max="10026" width="2.875" style="118" customWidth="1"/>
    <col min="10027" max="10240" width="9" style="118"/>
    <col min="10241" max="10241" width="4.5" style="118" customWidth="1"/>
    <col min="10242" max="10242" width="7.5" style="118" customWidth="1"/>
    <col min="10243" max="10243" width="30.5" style="118" customWidth="1"/>
    <col min="10244" max="10279" width="2.5" style="118" customWidth="1"/>
    <col min="10280" max="10281" width="8.5" style="118" customWidth="1"/>
    <col min="10282" max="10282" width="2.875" style="118" customWidth="1"/>
    <col min="10283" max="10496" width="9" style="118"/>
    <col min="10497" max="10497" width="4.5" style="118" customWidth="1"/>
    <col min="10498" max="10498" width="7.5" style="118" customWidth="1"/>
    <col min="10499" max="10499" width="30.5" style="118" customWidth="1"/>
    <col min="10500" max="10535" width="2.5" style="118" customWidth="1"/>
    <col min="10536" max="10537" width="8.5" style="118" customWidth="1"/>
    <col min="10538" max="10538" width="2.875" style="118" customWidth="1"/>
    <col min="10539" max="10752" width="9" style="118"/>
    <col min="10753" max="10753" width="4.5" style="118" customWidth="1"/>
    <col min="10754" max="10754" width="7.5" style="118" customWidth="1"/>
    <col min="10755" max="10755" width="30.5" style="118" customWidth="1"/>
    <col min="10756" max="10791" width="2.5" style="118" customWidth="1"/>
    <col min="10792" max="10793" width="8.5" style="118" customWidth="1"/>
    <col min="10794" max="10794" width="2.875" style="118" customWidth="1"/>
    <col min="10795" max="11008" width="9" style="118"/>
    <col min="11009" max="11009" width="4.5" style="118" customWidth="1"/>
    <col min="11010" max="11010" width="7.5" style="118" customWidth="1"/>
    <col min="11011" max="11011" width="30.5" style="118" customWidth="1"/>
    <col min="11012" max="11047" width="2.5" style="118" customWidth="1"/>
    <col min="11048" max="11049" width="8.5" style="118" customWidth="1"/>
    <col min="11050" max="11050" width="2.875" style="118" customWidth="1"/>
    <col min="11051" max="11264" width="9" style="118"/>
    <col min="11265" max="11265" width="4.5" style="118" customWidth="1"/>
    <col min="11266" max="11266" width="7.5" style="118" customWidth="1"/>
    <col min="11267" max="11267" width="30.5" style="118" customWidth="1"/>
    <col min="11268" max="11303" width="2.5" style="118" customWidth="1"/>
    <col min="11304" max="11305" width="8.5" style="118" customWidth="1"/>
    <col min="11306" max="11306" width="2.875" style="118" customWidth="1"/>
    <col min="11307" max="11520" width="9" style="118"/>
    <col min="11521" max="11521" width="4.5" style="118" customWidth="1"/>
    <col min="11522" max="11522" width="7.5" style="118" customWidth="1"/>
    <col min="11523" max="11523" width="30.5" style="118" customWidth="1"/>
    <col min="11524" max="11559" width="2.5" style="118" customWidth="1"/>
    <col min="11560" max="11561" width="8.5" style="118" customWidth="1"/>
    <col min="11562" max="11562" width="2.875" style="118" customWidth="1"/>
    <col min="11563" max="11776" width="9" style="118"/>
    <col min="11777" max="11777" width="4.5" style="118" customWidth="1"/>
    <col min="11778" max="11778" width="7.5" style="118" customWidth="1"/>
    <col min="11779" max="11779" width="30.5" style="118" customWidth="1"/>
    <col min="11780" max="11815" width="2.5" style="118" customWidth="1"/>
    <col min="11816" max="11817" width="8.5" style="118" customWidth="1"/>
    <col min="11818" max="11818" width="2.875" style="118" customWidth="1"/>
    <col min="11819" max="12032" width="9" style="118"/>
    <col min="12033" max="12033" width="4.5" style="118" customWidth="1"/>
    <col min="12034" max="12034" width="7.5" style="118" customWidth="1"/>
    <col min="12035" max="12035" width="30.5" style="118" customWidth="1"/>
    <col min="12036" max="12071" width="2.5" style="118" customWidth="1"/>
    <col min="12072" max="12073" width="8.5" style="118" customWidth="1"/>
    <col min="12074" max="12074" width="2.875" style="118" customWidth="1"/>
    <col min="12075" max="12288" width="9" style="118"/>
    <col min="12289" max="12289" width="4.5" style="118" customWidth="1"/>
    <col min="12290" max="12290" width="7.5" style="118" customWidth="1"/>
    <col min="12291" max="12291" width="30.5" style="118" customWidth="1"/>
    <col min="12292" max="12327" width="2.5" style="118" customWidth="1"/>
    <col min="12328" max="12329" width="8.5" style="118" customWidth="1"/>
    <col min="12330" max="12330" width="2.875" style="118" customWidth="1"/>
    <col min="12331" max="12544" width="9" style="118"/>
    <col min="12545" max="12545" width="4.5" style="118" customWidth="1"/>
    <col min="12546" max="12546" width="7.5" style="118" customWidth="1"/>
    <col min="12547" max="12547" width="30.5" style="118" customWidth="1"/>
    <col min="12548" max="12583" width="2.5" style="118" customWidth="1"/>
    <col min="12584" max="12585" width="8.5" style="118" customWidth="1"/>
    <col min="12586" max="12586" width="2.875" style="118" customWidth="1"/>
    <col min="12587" max="12800" width="9" style="118"/>
    <col min="12801" max="12801" width="4.5" style="118" customWidth="1"/>
    <col min="12802" max="12802" width="7.5" style="118" customWidth="1"/>
    <col min="12803" max="12803" width="30.5" style="118" customWidth="1"/>
    <col min="12804" max="12839" width="2.5" style="118" customWidth="1"/>
    <col min="12840" max="12841" width="8.5" style="118" customWidth="1"/>
    <col min="12842" max="12842" width="2.875" style="118" customWidth="1"/>
    <col min="12843" max="13056" width="9" style="118"/>
    <col min="13057" max="13057" width="4.5" style="118" customWidth="1"/>
    <col min="13058" max="13058" width="7.5" style="118" customWidth="1"/>
    <col min="13059" max="13059" width="30.5" style="118" customWidth="1"/>
    <col min="13060" max="13095" width="2.5" style="118" customWidth="1"/>
    <col min="13096" max="13097" width="8.5" style="118" customWidth="1"/>
    <col min="13098" max="13098" width="2.875" style="118" customWidth="1"/>
    <col min="13099" max="13312" width="9" style="118"/>
    <col min="13313" max="13313" width="4.5" style="118" customWidth="1"/>
    <col min="13314" max="13314" width="7.5" style="118" customWidth="1"/>
    <col min="13315" max="13315" width="30.5" style="118" customWidth="1"/>
    <col min="13316" max="13351" width="2.5" style="118" customWidth="1"/>
    <col min="13352" max="13353" width="8.5" style="118" customWidth="1"/>
    <col min="13354" max="13354" width="2.875" style="118" customWidth="1"/>
    <col min="13355" max="13568" width="9" style="118"/>
    <col min="13569" max="13569" width="4.5" style="118" customWidth="1"/>
    <col min="13570" max="13570" width="7.5" style="118" customWidth="1"/>
    <col min="13571" max="13571" width="30.5" style="118" customWidth="1"/>
    <col min="13572" max="13607" width="2.5" style="118" customWidth="1"/>
    <col min="13608" max="13609" width="8.5" style="118" customWidth="1"/>
    <col min="13610" max="13610" width="2.875" style="118" customWidth="1"/>
    <col min="13611" max="13824" width="9" style="118"/>
    <col min="13825" max="13825" width="4.5" style="118" customWidth="1"/>
    <col min="13826" max="13826" width="7.5" style="118" customWidth="1"/>
    <col min="13827" max="13827" width="30.5" style="118" customWidth="1"/>
    <col min="13828" max="13863" width="2.5" style="118" customWidth="1"/>
    <col min="13864" max="13865" width="8.5" style="118" customWidth="1"/>
    <col min="13866" max="13866" width="2.875" style="118" customWidth="1"/>
    <col min="13867" max="14080" width="9" style="118"/>
    <col min="14081" max="14081" width="4.5" style="118" customWidth="1"/>
    <col min="14082" max="14082" width="7.5" style="118" customWidth="1"/>
    <col min="14083" max="14083" width="30.5" style="118" customWidth="1"/>
    <col min="14084" max="14119" width="2.5" style="118" customWidth="1"/>
    <col min="14120" max="14121" width="8.5" style="118" customWidth="1"/>
    <col min="14122" max="14122" width="2.875" style="118" customWidth="1"/>
    <col min="14123" max="14336" width="9" style="118"/>
    <col min="14337" max="14337" width="4.5" style="118" customWidth="1"/>
    <col min="14338" max="14338" width="7.5" style="118" customWidth="1"/>
    <col min="14339" max="14339" width="30.5" style="118" customWidth="1"/>
    <col min="14340" max="14375" width="2.5" style="118" customWidth="1"/>
    <col min="14376" max="14377" width="8.5" style="118" customWidth="1"/>
    <col min="14378" max="14378" width="2.875" style="118" customWidth="1"/>
    <col min="14379" max="14592" width="9" style="118"/>
    <col min="14593" max="14593" width="4.5" style="118" customWidth="1"/>
    <col min="14594" max="14594" width="7.5" style="118" customWidth="1"/>
    <col min="14595" max="14595" width="30.5" style="118" customWidth="1"/>
    <col min="14596" max="14631" width="2.5" style="118" customWidth="1"/>
    <col min="14632" max="14633" width="8.5" style="118" customWidth="1"/>
    <col min="14634" max="14634" width="2.875" style="118" customWidth="1"/>
    <col min="14635" max="14848" width="9" style="118"/>
    <col min="14849" max="14849" width="4.5" style="118" customWidth="1"/>
    <col min="14850" max="14850" width="7.5" style="118" customWidth="1"/>
    <col min="14851" max="14851" width="30.5" style="118" customWidth="1"/>
    <col min="14852" max="14887" width="2.5" style="118" customWidth="1"/>
    <col min="14888" max="14889" width="8.5" style="118" customWidth="1"/>
    <col min="14890" max="14890" width="2.875" style="118" customWidth="1"/>
    <col min="14891" max="15104" width="9" style="118"/>
    <col min="15105" max="15105" width="4.5" style="118" customWidth="1"/>
    <col min="15106" max="15106" width="7.5" style="118" customWidth="1"/>
    <col min="15107" max="15107" width="30.5" style="118" customWidth="1"/>
    <col min="15108" max="15143" width="2.5" style="118" customWidth="1"/>
    <col min="15144" max="15145" width="8.5" style="118" customWidth="1"/>
    <col min="15146" max="15146" width="2.875" style="118" customWidth="1"/>
    <col min="15147" max="15360" width="9" style="118"/>
    <col min="15361" max="15361" width="4.5" style="118" customWidth="1"/>
    <col min="15362" max="15362" width="7.5" style="118" customWidth="1"/>
    <col min="15363" max="15363" width="30.5" style="118" customWidth="1"/>
    <col min="15364" max="15399" width="2.5" style="118" customWidth="1"/>
    <col min="15400" max="15401" width="8.5" style="118" customWidth="1"/>
    <col min="15402" max="15402" width="2.875" style="118" customWidth="1"/>
    <col min="15403" max="15616" width="9" style="118"/>
    <col min="15617" max="15617" width="4.5" style="118" customWidth="1"/>
    <col min="15618" max="15618" width="7.5" style="118" customWidth="1"/>
    <col min="15619" max="15619" width="30.5" style="118" customWidth="1"/>
    <col min="15620" max="15655" width="2.5" style="118" customWidth="1"/>
    <col min="15656" max="15657" width="8.5" style="118" customWidth="1"/>
    <col min="15658" max="15658" width="2.875" style="118" customWidth="1"/>
    <col min="15659" max="15872" width="9" style="118"/>
    <col min="15873" max="15873" width="4.5" style="118" customWidth="1"/>
    <col min="15874" max="15874" width="7.5" style="118" customWidth="1"/>
    <col min="15875" max="15875" width="30.5" style="118" customWidth="1"/>
    <col min="15876" max="15911" width="2.5" style="118" customWidth="1"/>
    <col min="15912" max="15913" width="8.5" style="118" customWidth="1"/>
    <col min="15914" max="15914" width="2.875" style="118" customWidth="1"/>
    <col min="15915" max="16128" width="9" style="118"/>
    <col min="16129" max="16129" width="4.5" style="118" customWidth="1"/>
    <col min="16130" max="16130" width="7.5" style="118" customWidth="1"/>
    <col min="16131" max="16131" width="30.5" style="118" customWidth="1"/>
    <col min="16132" max="16167" width="2.5" style="118" customWidth="1"/>
    <col min="16168" max="16169" width="8.5" style="118" customWidth="1"/>
    <col min="16170" max="16170" width="2.875" style="118" customWidth="1"/>
    <col min="16171" max="16384" width="9" style="118"/>
  </cols>
  <sheetData>
    <row r="1" spans="1:42" ht="16.5" customHeight="1" x14ac:dyDescent="0.15">
      <c r="A1" s="8"/>
    </row>
    <row r="2" spans="1:42" ht="17.100000000000001" customHeight="1" x14ac:dyDescent="0.2">
      <c r="A2" s="117" t="s">
        <v>308</v>
      </c>
      <c r="B2" s="117"/>
    </row>
    <row r="4" spans="1:42" ht="17.100000000000001" customHeight="1" x14ac:dyDescent="0.15">
      <c r="A4" s="10" t="s">
        <v>7</v>
      </c>
      <c r="B4" s="11"/>
      <c r="C4" s="12" t="s">
        <v>8</v>
      </c>
      <c r="D4" s="13"/>
      <c r="E4" s="14"/>
      <c r="F4" s="14"/>
      <c r="G4" s="14"/>
      <c r="H4" s="14"/>
      <c r="I4" s="14"/>
      <c r="J4" s="14"/>
      <c r="K4" s="15"/>
      <c r="L4" s="15"/>
      <c r="M4" s="15"/>
      <c r="N4" s="15"/>
      <c r="O4" s="15"/>
      <c r="P4" s="15"/>
      <c r="Q4" s="14"/>
      <c r="R4" s="14"/>
      <c r="S4" s="14"/>
      <c r="T4" s="16" t="s">
        <v>9</v>
      </c>
      <c r="U4" s="17"/>
      <c r="V4" s="17"/>
      <c r="W4" s="14"/>
      <c r="X4" s="14"/>
      <c r="Y4" s="14"/>
      <c r="Z4" s="14"/>
      <c r="AA4" s="14"/>
      <c r="AB4" s="17"/>
      <c r="AC4" s="17"/>
      <c r="AD4" s="14"/>
      <c r="AE4" s="14"/>
      <c r="AF4" s="14"/>
      <c r="AG4" s="14"/>
      <c r="AH4" s="14"/>
      <c r="AI4" s="14"/>
      <c r="AJ4" s="14"/>
      <c r="AK4" s="14"/>
      <c r="AL4" s="14"/>
      <c r="AM4" s="14"/>
      <c r="AN4" s="18" t="s">
        <v>10</v>
      </c>
      <c r="AO4" s="18" t="s">
        <v>11</v>
      </c>
      <c r="AP4" s="19"/>
    </row>
    <row r="5" spans="1:42" ht="17.100000000000001" customHeight="1" x14ac:dyDescent="0.15">
      <c r="A5" s="20" t="s">
        <v>12</v>
      </c>
      <c r="B5" s="21" t="s">
        <v>13</v>
      </c>
      <c r="C5" s="22"/>
      <c r="D5" s="23"/>
      <c r="E5" s="120"/>
      <c r="F5" s="120"/>
      <c r="G5" s="120"/>
      <c r="H5" s="120"/>
      <c r="I5" s="120"/>
      <c r="J5" s="120"/>
      <c r="K5" s="113"/>
      <c r="L5" s="113"/>
      <c r="M5" s="113"/>
      <c r="N5" s="113"/>
      <c r="O5" s="113"/>
      <c r="P5" s="113"/>
      <c r="Q5" s="120"/>
      <c r="R5" s="120"/>
      <c r="S5" s="120"/>
      <c r="T5" s="120"/>
      <c r="U5" s="24"/>
      <c r="V5" s="24"/>
      <c r="W5" s="120"/>
      <c r="X5" s="120"/>
      <c r="Y5" s="120"/>
      <c r="Z5" s="120"/>
      <c r="AA5" s="120"/>
      <c r="AB5" s="24"/>
      <c r="AC5" s="24"/>
      <c r="AD5" s="120"/>
      <c r="AE5" s="120"/>
      <c r="AF5" s="120"/>
      <c r="AG5" s="120"/>
      <c r="AH5" s="120"/>
      <c r="AI5" s="120"/>
      <c r="AJ5" s="120"/>
      <c r="AK5" s="120"/>
      <c r="AL5" s="120"/>
      <c r="AM5" s="120"/>
      <c r="AN5" s="25" t="s">
        <v>14</v>
      </c>
      <c r="AO5" s="25" t="s">
        <v>15</v>
      </c>
      <c r="AP5" s="19"/>
    </row>
    <row r="6" spans="1:42" ht="17.100000000000001" customHeight="1" x14ac:dyDescent="0.15">
      <c r="A6" s="26" t="s">
        <v>54</v>
      </c>
      <c r="B6" s="26">
        <v>1001</v>
      </c>
      <c r="C6" s="161"/>
      <c r="D6" s="162" t="s">
        <v>868</v>
      </c>
      <c r="E6" s="163"/>
      <c r="F6" s="163"/>
      <c r="G6" s="163"/>
      <c r="H6" s="163"/>
      <c r="I6" s="163"/>
      <c r="J6" s="163"/>
      <c r="K6" s="163"/>
      <c r="L6" s="163"/>
      <c r="M6" s="163"/>
      <c r="N6" s="163"/>
      <c r="O6" s="163"/>
      <c r="P6" s="164"/>
      <c r="Q6" s="164"/>
      <c r="R6" s="164"/>
      <c r="S6" s="165"/>
      <c r="T6" s="165"/>
      <c r="U6" s="165"/>
      <c r="V6" s="166"/>
      <c r="W6" s="164"/>
      <c r="X6" s="164"/>
      <c r="Y6" s="166"/>
      <c r="Z6" s="165"/>
      <c r="AA6" s="164"/>
      <c r="AB6" s="164"/>
      <c r="AC6" s="164"/>
      <c r="AD6" s="167"/>
      <c r="AE6" s="168"/>
      <c r="AF6" s="169"/>
      <c r="AG6" s="164"/>
      <c r="AH6" s="165"/>
      <c r="AI6" s="165"/>
      <c r="AJ6" s="165"/>
      <c r="AK6" s="164"/>
      <c r="AL6" s="165"/>
      <c r="AM6" s="170"/>
      <c r="AN6" s="171"/>
      <c r="AO6" s="172"/>
    </row>
    <row r="7" spans="1:42" ht="17.100000000000001" customHeight="1" x14ac:dyDescent="0.15">
      <c r="A7" s="26"/>
      <c r="B7" s="26"/>
      <c r="C7" s="173" t="s">
        <v>48</v>
      </c>
      <c r="D7" s="174"/>
      <c r="E7" s="164"/>
      <c r="F7" s="164"/>
      <c r="G7" s="164"/>
      <c r="H7" s="164"/>
      <c r="I7" s="164"/>
      <c r="J7" s="164"/>
      <c r="K7" s="164"/>
      <c r="L7" s="164"/>
      <c r="M7" s="164"/>
      <c r="N7" s="164"/>
      <c r="O7" s="164"/>
      <c r="P7" s="164"/>
      <c r="Q7" s="164"/>
      <c r="R7" s="164"/>
      <c r="S7" s="165"/>
      <c r="T7" s="165"/>
      <c r="U7" s="165"/>
      <c r="V7" s="166"/>
      <c r="W7" s="164"/>
      <c r="X7" s="164"/>
      <c r="Y7" s="166"/>
      <c r="Z7" s="165"/>
      <c r="AA7" s="164"/>
      <c r="AB7" s="164"/>
      <c r="AC7" s="164"/>
      <c r="AD7" s="167"/>
      <c r="AE7" s="168"/>
      <c r="AF7" s="169"/>
      <c r="AG7" s="164"/>
      <c r="AH7" s="165"/>
      <c r="AI7" s="165"/>
      <c r="AJ7" s="165"/>
      <c r="AK7" s="164"/>
      <c r="AL7" s="165"/>
      <c r="AM7" s="170"/>
      <c r="AN7" s="171"/>
      <c r="AO7" s="172"/>
    </row>
    <row r="8" spans="1:42" ht="17.100000000000001" customHeight="1" x14ac:dyDescent="0.15">
      <c r="A8" s="26" t="s">
        <v>54</v>
      </c>
      <c r="B8" s="26">
        <v>9999</v>
      </c>
      <c r="C8" s="161"/>
      <c r="D8" s="175"/>
      <c r="E8" s="176"/>
      <c r="F8" s="176"/>
      <c r="G8" s="176"/>
      <c r="H8" s="176"/>
      <c r="I8" s="176"/>
      <c r="J8" s="176"/>
      <c r="K8" s="176"/>
      <c r="L8" s="176"/>
      <c r="M8" s="176"/>
      <c r="N8" s="176"/>
      <c r="O8" s="176"/>
      <c r="P8" s="176"/>
      <c r="Q8" s="176"/>
      <c r="R8" s="176"/>
      <c r="S8" s="177"/>
      <c r="T8" s="177"/>
      <c r="U8" s="177"/>
      <c r="V8" s="178"/>
      <c r="W8" s="176"/>
      <c r="X8" s="176"/>
      <c r="Y8" s="178"/>
      <c r="Z8" s="177"/>
      <c r="AA8" s="176"/>
      <c r="AB8" s="176"/>
      <c r="AC8" s="176"/>
      <c r="AD8" s="179"/>
      <c r="AE8" s="180"/>
      <c r="AF8" s="180"/>
      <c r="AG8" s="176"/>
      <c r="AH8" s="177"/>
      <c r="AI8" s="177"/>
      <c r="AJ8" s="177"/>
      <c r="AK8" s="176"/>
      <c r="AL8" s="177"/>
      <c r="AM8" s="176"/>
      <c r="AN8" s="181"/>
      <c r="AO8" s="182"/>
    </row>
    <row r="9" spans="1:42" ht="16.5" customHeight="1" x14ac:dyDescent="0.15">
      <c r="S9" s="151"/>
      <c r="T9" s="151"/>
    </row>
    <row r="10" spans="1:42" ht="17.100000000000001" customHeight="1" x14ac:dyDescent="0.2">
      <c r="A10" s="117" t="s">
        <v>309</v>
      </c>
      <c r="B10" s="117"/>
    </row>
    <row r="12" spans="1:42" ht="17.100000000000001" customHeight="1" x14ac:dyDescent="0.15">
      <c r="A12" s="10" t="s">
        <v>7</v>
      </c>
      <c r="B12" s="11"/>
      <c r="C12" s="12" t="s">
        <v>8</v>
      </c>
      <c r="D12" s="13"/>
      <c r="E12" s="14"/>
      <c r="F12" s="14"/>
      <c r="G12" s="14"/>
      <c r="H12" s="14"/>
      <c r="I12" s="14"/>
      <c r="J12" s="14"/>
      <c r="K12" s="15"/>
      <c r="L12" s="15"/>
      <c r="M12" s="15"/>
      <c r="N12" s="15"/>
      <c r="O12" s="15"/>
      <c r="P12" s="15"/>
      <c r="Q12" s="14"/>
      <c r="R12" s="14"/>
      <c r="S12" s="14"/>
      <c r="T12" s="16" t="s">
        <v>9</v>
      </c>
      <c r="U12" s="17"/>
      <c r="V12" s="17"/>
      <c r="W12" s="14"/>
      <c r="X12" s="14"/>
      <c r="Y12" s="14"/>
      <c r="Z12" s="14"/>
      <c r="AA12" s="14"/>
      <c r="AB12" s="17"/>
      <c r="AC12" s="17"/>
      <c r="AD12" s="14"/>
      <c r="AE12" s="14"/>
      <c r="AF12" s="14"/>
      <c r="AG12" s="14"/>
      <c r="AH12" s="14"/>
      <c r="AI12" s="14"/>
      <c r="AJ12" s="14"/>
      <c r="AK12" s="14"/>
      <c r="AL12" s="14"/>
      <c r="AM12" s="14"/>
      <c r="AN12" s="18" t="s">
        <v>10</v>
      </c>
      <c r="AO12" s="18" t="s">
        <v>11</v>
      </c>
      <c r="AP12" s="19"/>
    </row>
    <row r="13" spans="1:42" ht="17.100000000000001" customHeight="1" x14ac:dyDescent="0.15">
      <c r="A13" s="20" t="s">
        <v>12</v>
      </c>
      <c r="B13" s="21" t="s">
        <v>13</v>
      </c>
      <c r="C13" s="22"/>
      <c r="D13" s="23"/>
      <c r="E13" s="120"/>
      <c r="F13" s="120"/>
      <c r="G13" s="120"/>
      <c r="H13" s="120"/>
      <c r="I13" s="120"/>
      <c r="J13" s="120"/>
      <c r="K13" s="113"/>
      <c r="L13" s="113"/>
      <c r="M13" s="113"/>
      <c r="N13" s="113"/>
      <c r="O13" s="113"/>
      <c r="P13" s="113"/>
      <c r="Q13" s="120"/>
      <c r="R13" s="120"/>
      <c r="S13" s="120"/>
      <c r="T13" s="120"/>
      <c r="U13" s="24"/>
      <c r="V13" s="24"/>
      <c r="W13" s="120"/>
      <c r="X13" s="120"/>
      <c r="Y13" s="120"/>
      <c r="Z13" s="120"/>
      <c r="AA13" s="120"/>
      <c r="AB13" s="24"/>
      <c r="AC13" s="24"/>
      <c r="AD13" s="120"/>
      <c r="AE13" s="120"/>
      <c r="AF13" s="120"/>
      <c r="AG13" s="120"/>
      <c r="AH13" s="120"/>
      <c r="AI13" s="120"/>
      <c r="AJ13" s="120"/>
      <c r="AK13" s="120"/>
      <c r="AL13" s="120"/>
      <c r="AM13" s="120"/>
      <c r="AN13" s="25" t="s">
        <v>14</v>
      </c>
      <c r="AO13" s="25" t="s">
        <v>15</v>
      </c>
      <c r="AP13" s="19"/>
    </row>
    <row r="14" spans="1:42" ht="17.100000000000001" customHeight="1" x14ac:dyDescent="0.15">
      <c r="A14" s="26" t="s">
        <v>56</v>
      </c>
      <c r="B14" s="26">
        <v>1001</v>
      </c>
      <c r="C14" s="161"/>
      <c r="D14" s="162" t="s">
        <v>868</v>
      </c>
      <c r="E14" s="163"/>
      <c r="F14" s="163"/>
      <c r="G14" s="163"/>
      <c r="H14" s="163"/>
      <c r="I14" s="163"/>
      <c r="J14" s="163"/>
      <c r="K14" s="163"/>
      <c r="L14" s="163"/>
      <c r="M14" s="163"/>
      <c r="N14" s="163"/>
      <c r="O14" s="163"/>
      <c r="P14" s="164"/>
      <c r="Q14" s="164"/>
      <c r="R14" s="164"/>
      <c r="S14" s="165"/>
      <c r="T14" s="165"/>
      <c r="U14" s="165"/>
      <c r="V14" s="166"/>
      <c r="W14" s="164"/>
      <c r="X14" s="164"/>
      <c r="Y14" s="166"/>
      <c r="Z14" s="165"/>
      <c r="AA14" s="164"/>
      <c r="AB14" s="164"/>
      <c r="AC14" s="164"/>
      <c r="AD14" s="167"/>
      <c r="AE14" s="168"/>
      <c r="AF14" s="169"/>
      <c r="AG14" s="164"/>
      <c r="AH14" s="165"/>
      <c r="AI14" s="165"/>
      <c r="AJ14" s="165"/>
      <c r="AK14" s="164"/>
      <c r="AL14" s="165"/>
      <c r="AM14" s="170"/>
      <c r="AN14" s="171"/>
      <c r="AO14" s="172"/>
    </row>
    <row r="15" spans="1:42" ht="17.100000000000001" customHeight="1" x14ac:dyDescent="0.15">
      <c r="A15" s="26"/>
      <c r="B15" s="26"/>
      <c r="C15" s="173" t="s">
        <v>48</v>
      </c>
      <c r="D15" s="174"/>
      <c r="E15" s="164"/>
      <c r="F15" s="164"/>
      <c r="G15" s="164"/>
      <c r="H15" s="164"/>
      <c r="I15" s="164"/>
      <c r="J15" s="164"/>
      <c r="K15" s="164"/>
      <c r="L15" s="164"/>
      <c r="M15" s="164"/>
      <c r="N15" s="164"/>
      <c r="O15" s="164"/>
      <c r="P15" s="164"/>
      <c r="Q15" s="164"/>
      <c r="R15" s="164"/>
      <c r="S15" s="165"/>
      <c r="T15" s="165"/>
      <c r="U15" s="165"/>
      <c r="V15" s="166"/>
      <c r="W15" s="164"/>
      <c r="X15" s="164"/>
      <c r="Y15" s="166"/>
      <c r="Z15" s="165"/>
      <c r="AA15" s="164"/>
      <c r="AB15" s="164"/>
      <c r="AC15" s="164"/>
      <c r="AD15" s="167"/>
      <c r="AE15" s="168"/>
      <c r="AF15" s="169"/>
      <c r="AG15" s="164"/>
      <c r="AH15" s="165"/>
      <c r="AI15" s="165"/>
      <c r="AJ15" s="165"/>
      <c r="AK15" s="164"/>
      <c r="AL15" s="165"/>
      <c r="AM15" s="170"/>
      <c r="AN15" s="171"/>
      <c r="AO15" s="172"/>
    </row>
    <row r="16" spans="1:42" ht="17.100000000000001" customHeight="1" x14ac:dyDescent="0.15">
      <c r="A16" s="26" t="s">
        <v>56</v>
      </c>
      <c r="B16" s="26">
        <v>9999</v>
      </c>
      <c r="C16" s="161"/>
      <c r="D16" s="175"/>
      <c r="E16" s="176"/>
      <c r="F16" s="176"/>
      <c r="G16" s="176"/>
      <c r="H16" s="176"/>
      <c r="I16" s="176"/>
      <c r="J16" s="176"/>
      <c r="K16" s="176"/>
      <c r="L16" s="176"/>
      <c r="M16" s="176"/>
      <c r="N16" s="176"/>
      <c r="O16" s="176"/>
      <c r="P16" s="176"/>
      <c r="Q16" s="176"/>
      <c r="R16" s="176"/>
      <c r="S16" s="177"/>
      <c r="T16" s="177"/>
      <c r="U16" s="177"/>
      <c r="V16" s="178"/>
      <c r="W16" s="176"/>
      <c r="X16" s="176"/>
      <c r="Y16" s="178"/>
      <c r="Z16" s="177"/>
      <c r="AA16" s="176"/>
      <c r="AB16" s="176"/>
      <c r="AC16" s="176"/>
      <c r="AD16" s="179"/>
      <c r="AE16" s="180"/>
      <c r="AF16" s="180"/>
      <c r="AG16" s="176"/>
      <c r="AH16" s="177"/>
      <c r="AI16" s="177"/>
      <c r="AJ16" s="177"/>
      <c r="AK16" s="176"/>
      <c r="AL16" s="177"/>
      <c r="AM16" s="176"/>
      <c r="AN16" s="181"/>
      <c r="AO16" s="182"/>
    </row>
    <row r="17" spans="1:20" ht="16.5" customHeight="1" x14ac:dyDescent="0.15">
      <c r="S17" s="151"/>
      <c r="T17" s="151"/>
    </row>
    <row r="18" spans="1:20" ht="17.100000000000001" customHeight="1" x14ac:dyDescent="0.15">
      <c r="A18" s="118" t="s">
        <v>207</v>
      </c>
    </row>
  </sheetData>
  <phoneticPr fontId="3"/>
  <printOptions horizontalCentered="1"/>
  <pageMargins left="0.39370078740157483" right="0.39370078740157483" top="0.78740157480314965" bottom="0.59055118110236227" header="0.51181102362204722" footer="0.31496062992125984"/>
  <pageSetup paperSize="9" scale="63" firstPageNumber="17" orientation="portrait" useFirstPageNumber="1" r:id="rId1"/>
  <headerFooter alignWithMargins="0">
    <oddHeader>&amp;R&amp;9通所型サービス</oddHeader>
    <oddFooter>&amp;C&amp;14&amp;P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AP50"/>
  <sheetViews>
    <sheetView view="pageBreakPreview" zoomScaleNormal="75" zoomScaleSheetLayoutView="100" zoomScalePageLayoutView="80" workbookViewId="0"/>
  </sheetViews>
  <sheetFormatPr defaultRowHeight="17.100000000000001" customHeight="1" x14ac:dyDescent="0.15"/>
  <cols>
    <col min="1" max="1" width="4.5" style="118" customWidth="1"/>
    <col min="2" max="2" width="7.5" style="118" customWidth="1"/>
    <col min="3" max="3" width="30.5" style="118" customWidth="1"/>
    <col min="4" max="10" width="2.5" style="118" customWidth="1"/>
    <col min="11" max="16" width="2.5" style="112" customWidth="1"/>
    <col min="17" max="20" width="2.5" style="118" customWidth="1"/>
    <col min="21" max="22" width="2.5" style="9" customWidth="1"/>
    <col min="23" max="27" width="2.5" style="118" customWidth="1"/>
    <col min="28" max="29" width="2.5" style="9" customWidth="1"/>
    <col min="30" max="39" width="2.5" style="118" customWidth="1"/>
    <col min="40" max="41" width="8.5" style="118" customWidth="1"/>
    <col min="42" max="42" width="2.875" style="118" customWidth="1"/>
    <col min="43" max="256" width="9" style="118"/>
    <col min="257" max="257" width="4.5" style="118" customWidth="1"/>
    <col min="258" max="258" width="7.5" style="118" customWidth="1"/>
    <col min="259" max="259" width="30.5" style="118" customWidth="1"/>
    <col min="260" max="295" width="2.5" style="118" customWidth="1"/>
    <col min="296" max="297" width="8.5" style="118" customWidth="1"/>
    <col min="298" max="298" width="2.875" style="118" customWidth="1"/>
    <col min="299" max="512" width="9" style="118"/>
    <col min="513" max="513" width="4.5" style="118" customWidth="1"/>
    <col min="514" max="514" width="7.5" style="118" customWidth="1"/>
    <col min="515" max="515" width="30.5" style="118" customWidth="1"/>
    <col min="516" max="551" width="2.5" style="118" customWidth="1"/>
    <col min="552" max="553" width="8.5" style="118" customWidth="1"/>
    <col min="554" max="554" width="2.875" style="118" customWidth="1"/>
    <col min="555" max="768" width="9" style="118"/>
    <col min="769" max="769" width="4.5" style="118" customWidth="1"/>
    <col min="770" max="770" width="7.5" style="118" customWidth="1"/>
    <col min="771" max="771" width="30.5" style="118" customWidth="1"/>
    <col min="772" max="807" width="2.5" style="118" customWidth="1"/>
    <col min="808" max="809" width="8.5" style="118" customWidth="1"/>
    <col min="810" max="810" width="2.875" style="118" customWidth="1"/>
    <col min="811" max="1024" width="9" style="118"/>
    <col min="1025" max="1025" width="4.5" style="118" customWidth="1"/>
    <col min="1026" max="1026" width="7.5" style="118" customWidth="1"/>
    <col min="1027" max="1027" width="30.5" style="118" customWidth="1"/>
    <col min="1028" max="1063" width="2.5" style="118" customWidth="1"/>
    <col min="1064" max="1065" width="8.5" style="118" customWidth="1"/>
    <col min="1066" max="1066" width="2.875" style="118" customWidth="1"/>
    <col min="1067" max="1280" width="9" style="118"/>
    <col min="1281" max="1281" width="4.5" style="118" customWidth="1"/>
    <col min="1282" max="1282" width="7.5" style="118" customWidth="1"/>
    <col min="1283" max="1283" width="30.5" style="118" customWidth="1"/>
    <col min="1284" max="1319" width="2.5" style="118" customWidth="1"/>
    <col min="1320" max="1321" width="8.5" style="118" customWidth="1"/>
    <col min="1322" max="1322" width="2.875" style="118" customWidth="1"/>
    <col min="1323" max="1536" width="9" style="118"/>
    <col min="1537" max="1537" width="4.5" style="118" customWidth="1"/>
    <col min="1538" max="1538" width="7.5" style="118" customWidth="1"/>
    <col min="1539" max="1539" width="30.5" style="118" customWidth="1"/>
    <col min="1540" max="1575" width="2.5" style="118" customWidth="1"/>
    <col min="1576" max="1577" width="8.5" style="118" customWidth="1"/>
    <col min="1578" max="1578" width="2.875" style="118" customWidth="1"/>
    <col min="1579" max="1792" width="9" style="118"/>
    <col min="1793" max="1793" width="4.5" style="118" customWidth="1"/>
    <col min="1794" max="1794" width="7.5" style="118" customWidth="1"/>
    <col min="1795" max="1795" width="30.5" style="118" customWidth="1"/>
    <col min="1796" max="1831" width="2.5" style="118" customWidth="1"/>
    <col min="1832" max="1833" width="8.5" style="118" customWidth="1"/>
    <col min="1834" max="1834" width="2.875" style="118" customWidth="1"/>
    <col min="1835" max="2048" width="9" style="118"/>
    <col min="2049" max="2049" width="4.5" style="118" customWidth="1"/>
    <col min="2050" max="2050" width="7.5" style="118" customWidth="1"/>
    <col min="2051" max="2051" width="30.5" style="118" customWidth="1"/>
    <col min="2052" max="2087" width="2.5" style="118" customWidth="1"/>
    <col min="2088" max="2089" width="8.5" style="118" customWidth="1"/>
    <col min="2090" max="2090" width="2.875" style="118" customWidth="1"/>
    <col min="2091" max="2304" width="9" style="118"/>
    <col min="2305" max="2305" width="4.5" style="118" customWidth="1"/>
    <col min="2306" max="2306" width="7.5" style="118" customWidth="1"/>
    <col min="2307" max="2307" width="30.5" style="118" customWidth="1"/>
    <col min="2308" max="2343" width="2.5" style="118" customWidth="1"/>
    <col min="2344" max="2345" width="8.5" style="118" customWidth="1"/>
    <col min="2346" max="2346" width="2.875" style="118" customWidth="1"/>
    <col min="2347" max="2560" width="9" style="118"/>
    <col min="2561" max="2561" width="4.5" style="118" customWidth="1"/>
    <col min="2562" max="2562" width="7.5" style="118" customWidth="1"/>
    <col min="2563" max="2563" width="30.5" style="118" customWidth="1"/>
    <col min="2564" max="2599" width="2.5" style="118" customWidth="1"/>
    <col min="2600" max="2601" width="8.5" style="118" customWidth="1"/>
    <col min="2602" max="2602" width="2.875" style="118" customWidth="1"/>
    <col min="2603" max="2816" width="9" style="118"/>
    <col min="2817" max="2817" width="4.5" style="118" customWidth="1"/>
    <col min="2818" max="2818" width="7.5" style="118" customWidth="1"/>
    <col min="2819" max="2819" width="30.5" style="118" customWidth="1"/>
    <col min="2820" max="2855" width="2.5" style="118" customWidth="1"/>
    <col min="2856" max="2857" width="8.5" style="118" customWidth="1"/>
    <col min="2858" max="2858" width="2.875" style="118" customWidth="1"/>
    <col min="2859" max="3072" width="9" style="118"/>
    <col min="3073" max="3073" width="4.5" style="118" customWidth="1"/>
    <col min="3074" max="3074" width="7.5" style="118" customWidth="1"/>
    <col min="3075" max="3075" width="30.5" style="118" customWidth="1"/>
    <col min="3076" max="3111" width="2.5" style="118" customWidth="1"/>
    <col min="3112" max="3113" width="8.5" style="118" customWidth="1"/>
    <col min="3114" max="3114" width="2.875" style="118" customWidth="1"/>
    <col min="3115" max="3328" width="9" style="118"/>
    <col min="3329" max="3329" width="4.5" style="118" customWidth="1"/>
    <col min="3330" max="3330" width="7.5" style="118" customWidth="1"/>
    <col min="3331" max="3331" width="30.5" style="118" customWidth="1"/>
    <col min="3332" max="3367" width="2.5" style="118" customWidth="1"/>
    <col min="3368" max="3369" width="8.5" style="118" customWidth="1"/>
    <col min="3370" max="3370" width="2.875" style="118" customWidth="1"/>
    <col min="3371" max="3584" width="9" style="118"/>
    <col min="3585" max="3585" width="4.5" style="118" customWidth="1"/>
    <col min="3586" max="3586" width="7.5" style="118" customWidth="1"/>
    <col min="3587" max="3587" width="30.5" style="118" customWidth="1"/>
    <col min="3588" max="3623" width="2.5" style="118" customWidth="1"/>
    <col min="3624" max="3625" width="8.5" style="118" customWidth="1"/>
    <col min="3626" max="3626" width="2.875" style="118" customWidth="1"/>
    <col min="3627" max="3840" width="9" style="118"/>
    <col min="3841" max="3841" width="4.5" style="118" customWidth="1"/>
    <col min="3842" max="3842" width="7.5" style="118" customWidth="1"/>
    <col min="3843" max="3843" width="30.5" style="118" customWidth="1"/>
    <col min="3844" max="3879" width="2.5" style="118" customWidth="1"/>
    <col min="3880" max="3881" width="8.5" style="118" customWidth="1"/>
    <col min="3882" max="3882" width="2.875" style="118" customWidth="1"/>
    <col min="3883" max="4096" width="9" style="118"/>
    <col min="4097" max="4097" width="4.5" style="118" customWidth="1"/>
    <col min="4098" max="4098" width="7.5" style="118" customWidth="1"/>
    <col min="4099" max="4099" width="30.5" style="118" customWidth="1"/>
    <col min="4100" max="4135" width="2.5" style="118" customWidth="1"/>
    <col min="4136" max="4137" width="8.5" style="118" customWidth="1"/>
    <col min="4138" max="4138" width="2.875" style="118" customWidth="1"/>
    <col min="4139" max="4352" width="9" style="118"/>
    <col min="4353" max="4353" width="4.5" style="118" customWidth="1"/>
    <col min="4354" max="4354" width="7.5" style="118" customWidth="1"/>
    <col min="4355" max="4355" width="30.5" style="118" customWidth="1"/>
    <col min="4356" max="4391" width="2.5" style="118" customWidth="1"/>
    <col min="4392" max="4393" width="8.5" style="118" customWidth="1"/>
    <col min="4394" max="4394" width="2.875" style="118" customWidth="1"/>
    <col min="4395" max="4608" width="9" style="118"/>
    <col min="4609" max="4609" width="4.5" style="118" customWidth="1"/>
    <col min="4610" max="4610" width="7.5" style="118" customWidth="1"/>
    <col min="4611" max="4611" width="30.5" style="118" customWidth="1"/>
    <col min="4612" max="4647" width="2.5" style="118" customWidth="1"/>
    <col min="4648" max="4649" width="8.5" style="118" customWidth="1"/>
    <col min="4650" max="4650" width="2.875" style="118" customWidth="1"/>
    <col min="4651" max="4864" width="9" style="118"/>
    <col min="4865" max="4865" width="4.5" style="118" customWidth="1"/>
    <col min="4866" max="4866" width="7.5" style="118" customWidth="1"/>
    <col min="4867" max="4867" width="30.5" style="118" customWidth="1"/>
    <col min="4868" max="4903" width="2.5" style="118" customWidth="1"/>
    <col min="4904" max="4905" width="8.5" style="118" customWidth="1"/>
    <col min="4906" max="4906" width="2.875" style="118" customWidth="1"/>
    <col min="4907" max="5120" width="9" style="118"/>
    <col min="5121" max="5121" width="4.5" style="118" customWidth="1"/>
    <col min="5122" max="5122" width="7.5" style="118" customWidth="1"/>
    <col min="5123" max="5123" width="30.5" style="118" customWidth="1"/>
    <col min="5124" max="5159" width="2.5" style="118" customWidth="1"/>
    <col min="5160" max="5161" width="8.5" style="118" customWidth="1"/>
    <col min="5162" max="5162" width="2.875" style="118" customWidth="1"/>
    <col min="5163" max="5376" width="9" style="118"/>
    <col min="5377" max="5377" width="4.5" style="118" customWidth="1"/>
    <col min="5378" max="5378" width="7.5" style="118" customWidth="1"/>
    <col min="5379" max="5379" width="30.5" style="118" customWidth="1"/>
    <col min="5380" max="5415" width="2.5" style="118" customWidth="1"/>
    <col min="5416" max="5417" width="8.5" style="118" customWidth="1"/>
    <col min="5418" max="5418" width="2.875" style="118" customWidth="1"/>
    <col min="5419" max="5632" width="9" style="118"/>
    <col min="5633" max="5633" width="4.5" style="118" customWidth="1"/>
    <col min="5634" max="5634" width="7.5" style="118" customWidth="1"/>
    <col min="5635" max="5635" width="30.5" style="118" customWidth="1"/>
    <col min="5636" max="5671" width="2.5" style="118" customWidth="1"/>
    <col min="5672" max="5673" width="8.5" style="118" customWidth="1"/>
    <col min="5674" max="5674" width="2.875" style="118" customWidth="1"/>
    <col min="5675" max="5888" width="9" style="118"/>
    <col min="5889" max="5889" width="4.5" style="118" customWidth="1"/>
    <col min="5890" max="5890" width="7.5" style="118" customWidth="1"/>
    <col min="5891" max="5891" width="30.5" style="118" customWidth="1"/>
    <col min="5892" max="5927" width="2.5" style="118" customWidth="1"/>
    <col min="5928" max="5929" width="8.5" style="118" customWidth="1"/>
    <col min="5930" max="5930" width="2.875" style="118" customWidth="1"/>
    <col min="5931" max="6144" width="9" style="118"/>
    <col min="6145" max="6145" width="4.5" style="118" customWidth="1"/>
    <col min="6146" max="6146" width="7.5" style="118" customWidth="1"/>
    <col min="6147" max="6147" width="30.5" style="118" customWidth="1"/>
    <col min="6148" max="6183" width="2.5" style="118" customWidth="1"/>
    <col min="6184" max="6185" width="8.5" style="118" customWidth="1"/>
    <col min="6186" max="6186" width="2.875" style="118" customWidth="1"/>
    <col min="6187" max="6400" width="9" style="118"/>
    <col min="6401" max="6401" width="4.5" style="118" customWidth="1"/>
    <col min="6402" max="6402" width="7.5" style="118" customWidth="1"/>
    <col min="6403" max="6403" width="30.5" style="118" customWidth="1"/>
    <col min="6404" max="6439" width="2.5" style="118" customWidth="1"/>
    <col min="6440" max="6441" width="8.5" style="118" customWidth="1"/>
    <col min="6442" max="6442" width="2.875" style="118" customWidth="1"/>
    <col min="6443" max="6656" width="9" style="118"/>
    <col min="6657" max="6657" width="4.5" style="118" customWidth="1"/>
    <col min="6658" max="6658" width="7.5" style="118" customWidth="1"/>
    <col min="6659" max="6659" width="30.5" style="118" customWidth="1"/>
    <col min="6660" max="6695" width="2.5" style="118" customWidth="1"/>
    <col min="6696" max="6697" width="8.5" style="118" customWidth="1"/>
    <col min="6698" max="6698" width="2.875" style="118" customWidth="1"/>
    <col min="6699" max="6912" width="9" style="118"/>
    <col min="6913" max="6913" width="4.5" style="118" customWidth="1"/>
    <col min="6914" max="6914" width="7.5" style="118" customWidth="1"/>
    <col min="6915" max="6915" width="30.5" style="118" customWidth="1"/>
    <col min="6916" max="6951" width="2.5" style="118" customWidth="1"/>
    <col min="6952" max="6953" width="8.5" style="118" customWidth="1"/>
    <col min="6954" max="6954" width="2.875" style="118" customWidth="1"/>
    <col min="6955" max="7168" width="9" style="118"/>
    <col min="7169" max="7169" width="4.5" style="118" customWidth="1"/>
    <col min="7170" max="7170" width="7.5" style="118" customWidth="1"/>
    <col min="7171" max="7171" width="30.5" style="118" customWidth="1"/>
    <col min="7172" max="7207" width="2.5" style="118" customWidth="1"/>
    <col min="7208" max="7209" width="8.5" style="118" customWidth="1"/>
    <col min="7210" max="7210" width="2.875" style="118" customWidth="1"/>
    <col min="7211" max="7424" width="9" style="118"/>
    <col min="7425" max="7425" width="4.5" style="118" customWidth="1"/>
    <col min="7426" max="7426" width="7.5" style="118" customWidth="1"/>
    <col min="7427" max="7427" width="30.5" style="118" customWidth="1"/>
    <col min="7428" max="7463" width="2.5" style="118" customWidth="1"/>
    <col min="7464" max="7465" width="8.5" style="118" customWidth="1"/>
    <col min="7466" max="7466" width="2.875" style="118" customWidth="1"/>
    <col min="7467" max="7680" width="9" style="118"/>
    <col min="7681" max="7681" width="4.5" style="118" customWidth="1"/>
    <col min="7682" max="7682" width="7.5" style="118" customWidth="1"/>
    <col min="7683" max="7683" width="30.5" style="118" customWidth="1"/>
    <col min="7684" max="7719" width="2.5" style="118" customWidth="1"/>
    <col min="7720" max="7721" width="8.5" style="118" customWidth="1"/>
    <col min="7722" max="7722" width="2.875" style="118" customWidth="1"/>
    <col min="7723" max="7936" width="9" style="118"/>
    <col min="7937" max="7937" width="4.5" style="118" customWidth="1"/>
    <col min="7938" max="7938" width="7.5" style="118" customWidth="1"/>
    <col min="7939" max="7939" width="30.5" style="118" customWidth="1"/>
    <col min="7940" max="7975" width="2.5" style="118" customWidth="1"/>
    <col min="7976" max="7977" width="8.5" style="118" customWidth="1"/>
    <col min="7978" max="7978" width="2.875" style="118" customWidth="1"/>
    <col min="7979" max="8192" width="9" style="118"/>
    <col min="8193" max="8193" width="4.5" style="118" customWidth="1"/>
    <col min="8194" max="8194" width="7.5" style="118" customWidth="1"/>
    <col min="8195" max="8195" width="30.5" style="118" customWidth="1"/>
    <col min="8196" max="8231" width="2.5" style="118" customWidth="1"/>
    <col min="8232" max="8233" width="8.5" style="118" customWidth="1"/>
    <col min="8234" max="8234" width="2.875" style="118" customWidth="1"/>
    <col min="8235" max="8448" width="9" style="118"/>
    <col min="8449" max="8449" width="4.5" style="118" customWidth="1"/>
    <col min="8450" max="8450" width="7.5" style="118" customWidth="1"/>
    <col min="8451" max="8451" width="30.5" style="118" customWidth="1"/>
    <col min="8452" max="8487" width="2.5" style="118" customWidth="1"/>
    <col min="8488" max="8489" width="8.5" style="118" customWidth="1"/>
    <col min="8490" max="8490" width="2.875" style="118" customWidth="1"/>
    <col min="8491" max="8704" width="9" style="118"/>
    <col min="8705" max="8705" width="4.5" style="118" customWidth="1"/>
    <col min="8706" max="8706" width="7.5" style="118" customWidth="1"/>
    <col min="8707" max="8707" width="30.5" style="118" customWidth="1"/>
    <col min="8708" max="8743" width="2.5" style="118" customWidth="1"/>
    <col min="8744" max="8745" width="8.5" style="118" customWidth="1"/>
    <col min="8746" max="8746" width="2.875" style="118" customWidth="1"/>
    <col min="8747" max="8960" width="9" style="118"/>
    <col min="8961" max="8961" width="4.5" style="118" customWidth="1"/>
    <col min="8962" max="8962" width="7.5" style="118" customWidth="1"/>
    <col min="8963" max="8963" width="30.5" style="118" customWidth="1"/>
    <col min="8964" max="8999" width="2.5" style="118" customWidth="1"/>
    <col min="9000" max="9001" width="8.5" style="118" customWidth="1"/>
    <col min="9002" max="9002" width="2.875" style="118" customWidth="1"/>
    <col min="9003" max="9216" width="9" style="118"/>
    <col min="9217" max="9217" width="4.5" style="118" customWidth="1"/>
    <col min="9218" max="9218" width="7.5" style="118" customWidth="1"/>
    <col min="9219" max="9219" width="30.5" style="118" customWidth="1"/>
    <col min="9220" max="9255" width="2.5" style="118" customWidth="1"/>
    <col min="9256" max="9257" width="8.5" style="118" customWidth="1"/>
    <col min="9258" max="9258" width="2.875" style="118" customWidth="1"/>
    <col min="9259" max="9472" width="9" style="118"/>
    <col min="9473" max="9473" width="4.5" style="118" customWidth="1"/>
    <col min="9474" max="9474" width="7.5" style="118" customWidth="1"/>
    <col min="9475" max="9475" width="30.5" style="118" customWidth="1"/>
    <col min="9476" max="9511" width="2.5" style="118" customWidth="1"/>
    <col min="9512" max="9513" width="8.5" style="118" customWidth="1"/>
    <col min="9514" max="9514" width="2.875" style="118" customWidth="1"/>
    <col min="9515" max="9728" width="9" style="118"/>
    <col min="9729" max="9729" width="4.5" style="118" customWidth="1"/>
    <col min="9730" max="9730" width="7.5" style="118" customWidth="1"/>
    <col min="9731" max="9731" width="30.5" style="118" customWidth="1"/>
    <col min="9732" max="9767" width="2.5" style="118" customWidth="1"/>
    <col min="9768" max="9769" width="8.5" style="118" customWidth="1"/>
    <col min="9770" max="9770" width="2.875" style="118" customWidth="1"/>
    <col min="9771" max="9984" width="9" style="118"/>
    <col min="9985" max="9985" width="4.5" style="118" customWidth="1"/>
    <col min="9986" max="9986" width="7.5" style="118" customWidth="1"/>
    <col min="9987" max="9987" width="30.5" style="118" customWidth="1"/>
    <col min="9988" max="10023" width="2.5" style="118" customWidth="1"/>
    <col min="10024" max="10025" width="8.5" style="118" customWidth="1"/>
    <col min="10026" max="10026" width="2.875" style="118" customWidth="1"/>
    <col min="10027" max="10240" width="9" style="118"/>
    <col min="10241" max="10241" width="4.5" style="118" customWidth="1"/>
    <col min="10242" max="10242" width="7.5" style="118" customWidth="1"/>
    <col min="10243" max="10243" width="30.5" style="118" customWidth="1"/>
    <col min="10244" max="10279" width="2.5" style="118" customWidth="1"/>
    <col min="10280" max="10281" width="8.5" style="118" customWidth="1"/>
    <col min="10282" max="10282" width="2.875" style="118" customWidth="1"/>
    <col min="10283" max="10496" width="9" style="118"/>
    <col min="10497" max="10497" width="4.5" style="118" customWidth="1"/>
    <col min="10498" max="10498" width="7.5" style="118" customWidth="1"/>
    <col min="10499" max="10499" width="30.5" style="118" customWidth="1"/>
    <col min="10500" max="10535" width="2.5" style="118" customWidth="1"/>
    <col min="10536" max="10537" width="8.5" style="118" customWidth="1"/>
    <col min="10538" max="10538" width="2.875" style="118" customWidth="1"/>
    <col min="10539" max="10752" width="9" style="118"/>
    <col min="10753" max="10753" width="4.5" style="118" customWidth="1"/>
    <col min="10754" max="10754" width="7.5" style="118" customWidth="1"/>
    <col min="10755" max="10755" width="30.5" style="118" customWidth="1"/>
    <col min="10756" max="10791" width="2.5" style="118" customWidth="1"/>
    <col min="10792" max="10793" width="8.5" style="118" customWidth="1"/>
    <col min="10794" max="10794" width="2.875" style="118" customWidth="1"/>
    <col min="10795" max="11008" width="9" style="118"/>
    <col min="11009" max="11009" width="4.5" style="118" customWidth="1"/>
    <col min="11010" max="11010" width="7.5" style="118" customWidth="1"/>
    <col min="11011" max="11011" width="30.5" style="118" customWidth="1"/>
    <col min="11012" max="11047" width="2.5" style="118" customWidth="1"/>
    <col min="11048" max="11049" width="8.5" style="118" customWidth="1"/>
    <col min="11050" max="11050" width="2.875" style="118" customWidth="1"/>
    <col min="11051" max="11264" width="9" style="118"/>
    <col min="11265" max="11265" width="4.5" style="118" customWidth="1"/>
    <col min="11266" max="11266" width="7.5" style="118" customWidth="1"/>
    <col min="11267" max="11267" width="30.5" style="118" customWidth="1"/>
    <col min="11268" max="11303" width="2.5" style="118" customWidth="1"/>
    <col min="11304" max="11305" width="8.5" style="118" customWidth="1"/>
    <col min="11306" max="11306" width="2.875" style="118" customWidth="1"/>
    <col min="11307" max="11520" width="9" style="118"/>
    <col min="11521" max="11521" width="4.5" style="118" customWidth="1"/>
    <col min="11522" max="11522" width="7.5" style="118" customWidth="1"/>
    <col min="11523" max="11523" width="30.5" style="118" customWidth="1"/>
    <col min="11524" max="11559" width="2.5" style="118" customWidth="1"/>
    <col min="11560" max="11561" width="8.5" style="118" customWidth="1"/>
    <col min="11562" max="11562" width="2.875" style="118" customWidth="1"/>
    <col min="11563" max="11776" width="9" style="118"/>
    <col min="11777" max="11777" width="4.5" style="118" customWidth="1"/>
    <col min="11778" max="11778" width="7.5" style="118" customWidth="1"/>
    <col min="11779" max="11779" width="30.5" style="118" customWidth="1"/>
    <col min="11780" max="11815" width="2.5" style="118" customWidth="1"/>
    <col min="11816" max="11817" width="8.5" style="118" customWidth="1"/>
    <col min="11818" max="11818" width="2.875" style="118" customWidth="1"/>
    <col min="11819" max="12032" width="9" style="118"/>
    <col min="12033" max="12033" width="4.5" style="118" customWidth="1"/>
    <col min="12034" max="12034" width="7.5" style="118" customWidth="1"/>
    <col min="12035" max="12035" width="30.5" style="118" customWidth="1"/>
    <col min="12036" max="12071" width="2.5" style="118" customWidth="1"/>
    <col min="12072" max="12073" width="8.5" style="118" customWidth="1"/>
    <col min="12074" max="12074" width="2.875" style="118" customWidth="1"/>
    <col min="12075" max="12288" width="9" style="118"/>
    <col min="12289" max="12289" width="4.5" style="118" customWidth="1"/>
    <col min="12290" max="12290" width="7.5" style="118" customWidth="1"/>
    <col min="12291" max="12291" width="30.5" style="118" customWidth="1"/>
    <col min="12292" max="12327" width="2.5" style="118" customWidth="1"/>
    <col min="12328" max="12329" width="8.5" style="118" customWidth="1"/>
    <col min="12330" max="12330" width="2.875" style="118" customWidth="1"/>
    <col min="12331" max="12544" width="9" style="118"/>
    <col min="12545" max="12545" width="4.5" style="118" customWidth="1"/>
    <col min="12546" max="12546" width="7.5" style="118" customWidth="1"/>
    <col min="12547" max="12547" width="30.5" style="118" customWidth="1"/>
    <col min="12548" max="12583" width="2.5" style="118" customWidth="1"/>
    <col min="12584" max="12585" width="8.5" style="118" customWidth="1"/>
    <col min="12586" max="12586" width="2.875" style="118" customWidth="1"/>
    <col min="12587" max="12800" width="9" style="118"/>
    <col min="12801" max="12801" width="4.5" style="118" customWidth="1"/>
    <col min="12802" max="12802" width="7.5" style="118" customWidth="1"/>
    <col min="12803" max="12803" width="30.5" style="118" customWidth="1"/>
    <col min="12804" max="12839" width="2.5" style="118" customWidth="1"/>
    <col min="12840" max="12841" width="8.5" style="118" customWidth="1"/>
    <col min="12842" max="12842" width="2.875" style="118" customWidth="1"/>
    <col min="12843" max="13056" width="9" style="118"/>
    <col min="13057" max="13057" width="4.5" style="118" customWidth="1"/>
    <col min="13058" max="13058" width="7.5" style="118" customWidth="1"/>
    <col min="13059" max="13059" width="30.5" style="118" customWidth="1"/>
    <col min="13060" max="13095" width="2.5" style="118" customWidth="1"/>
    <col min="13096" max="13097" width="8.5" style="118" customWidth="1"/>
    <col min="13098" max="13098" width="2.875" style="118" customWidth="1"/>
    <col min="13099" max="13312" width="9" style="118"/>
    <col min="13313" max="13313" width="4.5" style="118" customWidth="1"/>
    <col min="13314" max="13314" width="7.5" style="118" customWidth="1"/>
    <col min="13315" max="13315" width="30.5" style="118" customWidth="1"/>
    <col min="13316" max="13351" width="2.5" style="118" customWidth="1"/>
    <col min="13352" max="13353" width="8.5" style="118" customWidth="1"/>
    <col min="13354" max="13354" width="2.875" style="118" customWidth="1"/>
    <col min="13355" max="13568" width="9" style="118"/>
    <col min="13569" max="13569" width="4.5" style="118" customWidth="1"/>
    <col min="13570" max="13570" width="7.5" style="118" customWidth="1"/>
    <col min="13571" max="13571" width="30.5" style="118" customWidth="1"/>
    <col min="13572" max="13607" width="2.5" style="118" customWidth="1"/>
    <col min="13608" max="13609" width="8.5" style="118" customWidth="1"/>
    <col min="13610" max="13610" width="2.875" style="118" customWidth="1"/>
    <col min="13611" max="13824" width="9" style="118"/>
    <col min="13825" max="13825" width="4.5" style="118" customWidth="1"/>
    <col min="13826" max="13826" width="7.5" style="118" customWidth="1"/>
    <col min="13827" max="13827" width="30.5" style="118" customWidth="1"/>
    <col min="13828" max="13863" width="2.5" style="118" customWidth="1"/>
    <col min="13864" max="13865" width="8.5" style="118" customWidth="1"/>
    <col min="13866" max="13866" width="2.875" style="118" customWidth="1"/>
    <col min="13867" max="14080" width="9" style="118"/>
    <col min="14081" max="14081" width="4.5" style="118" customWidth="1"/>
    <col min="14082" max="14082" width="7.5" style="118" customWidth="1"/>
    <col min="14083" max="14083" width="30.5" style="118" customWidth="1"/>
    <col min="14084" max="14119" width="2.5" style="118" customWidth="1"/>
    <col min="14120" max="14121" width="8.5" style="118" customWidth="1"/>
    <col min="14122" max="14122" width="2.875" style="118" customWidth="1"/>
    <col min="14123" max="14336" width="9" style="118"/>
    <col min="14337" max="14337" width="4.5" style="118" customWidth="1"/>
    <col min="14338" max="14338" width="7.5" style="118" customWidth="1"/>
    <col min="14339" max="14339" width="30.5" style="118" customWidth="1"/>
    <col min="14340" max="14375" width="2.5" style="118" customWidth="1"/>
    <col min="14376" max="14377" width="8.5" style="118" customWidth="1"/>
    <col min="14378" max="14378" width="2.875" style="118" customWidth="1"/>
    <col min="14379" max="14592" width="9" style="118"/>
    <col min="14593" max="14593" width="4.5" style="118" customWidth="1"/>
    <col min="14594" max="14594" width="7.5" style="118" customWidth="1"/>
    <col min="14595" max="14595" width="30.5" style="118" customWidth="1"/>
    <col min="14596" max="14631" width="2.5" style="118" customWidth="1"/>
    <col min="14632" max="14633" width="8.5" style="118" customWidth="1"/>
    <col min="14634" max="14634" width="2.875" style="118" customWidth="1"/>
    <col min="14635" max="14848" width="9" style="118"/>
    <col min="14849" max="14849" width="4.5" style="118" customWidth="1"/>
    <col min="14850" max="14850" width="7.5" style="118" customWidth="1"/>
    <col min="14851" max="14851" width="30.5" style="118" customWidth="1"/>
    <col min="14852" max="14887" width="2.5" style="118" customWidth="1"/>
    <col min="14888" max="14889" width="8.5" style="118" customWidth="1"/>
    <col min="14890" max="14890" width="2.875" style="118" customWidth="1"/>
    <col min="14891" max="15104" width="9" style="118"/>
    <col min="15105" max="15105" width="4.5" style="118" customWidth="1"/>
    <col min="15106" max="15106" width="7.5" style="118" customWidth="1"/>
    <col min="15107" max="15107" width="30.5" style="118" customWidth="1"/>
    <col min="15108" max="15143" width="2.5" style="118" customWidth="1"/>
    <col min="15144" max="15145" width="8.5" style="118" customWidth="1"/>
    <col min="15146" max="15146" width="2.875" style="118" customWidth="1"/>
    <col min="15147" max="15360" width="9" style="118"/>
    <col min="15361" max="15361" width="4.5" style="118" customWidth="1"/>
    <col min="15362" max="15362" width="7.5" style="118" customWidth="1"/>
    <col min="15363" max="15363" width="30.5" style="118" customWidth="1"/>
    <col min="15364" max="15399" width="2.5" style="118" customWidth="1"/>
    <col min="15400" max="15401" width="8.5" style="118" customWidth="1"/>
    <col min="15402" max="15402" width="2.875" style="118" customWidth="1"/>
    <col min="15403" max="15616" width="9" style="118"/>
    <col min="15617" max="15617" width="4.5" style="118" customWidth="1"/>
    <col min="15618" max="15618" width="7.5" style="118" customWidth="1"/>
    <col min="15619" max="15619" width="30.5" style="118" customWidth="1"/>
    <col min="15620" max="15655" width="2.5" style="118" customWidth="1"/>
    <col min="15656" max="15657" width="8.5" style="118" customWidth="1"/>
    <col min="15658" max="15658" width="2.875" style="118" customWidth="1"/>
    <col min="15659" max="15872" width="9" style="118"/>
    <col min="15873" max="15873" width="4.5" style="118" customWidth="1"/>
    <col min="15874" max="15874" width="7.5" style="118" customWidth="1"/>
    <col min="15875" max="15875" width="30.5" style="118" customWidth="1"/>
    <col min="15876" max="15911" width="2.5" style="118" customWidth="1"/>
    <col min="15912" max="15913" width="8.5" style="118" customWidth="1"/>
    <col min="15914" max="15914" width="2.875" style="118" customWidth="1"/>
    <col min="15915" max="16128" width="9" style="118"/>
    <col min="16129" max="16129" width="4.5" style="118" customWidth="1"/>
    <col min="16130" max="16130" width="7.5" style="118" customWidth="1"/>
    <col min="16131" max="16131" width="30.5" style="118" customWidth="1"/>
    <col min="16132" max="16167" width="2.5" style="118" customWidth="1"/>
    <col min="16168" max="16169" width="8.5" style="118" customWidth="1"/>
    <col min="16170" max="16170" width="2.875" style="118" customWidth="1"/>
    <col min="16171" max="16384" width="9" style="118"/>
  </cols>
  <sheetData>
    <row r="1" spans="1:42" ht="16.5" customHeight="1" x14ac:dyDescent="0.15">
      <c r="A1" s="8"/>
    </row>
    <row r="2" spans="1:42" ht="17.100000000000001" customHeight="1" x14ac:dyDescent="0.2">
      <c r="A2" s="117" t="s">
        <v>869</v>
      </c>
      <c r="B2" s="117"/>
    </row>
    <row r="4" spans="1:42" ht="17.100000000000001" customHeight="1" x14ac:dyDescent="0.15">
      <c r="A4" s="10" t="s">
        <v>7</v>
      </c>
      <c r="B4" s="11"/>
      <c r="C4" s="12" t="s">
        <v>8</v>
      </c>
      <c r="D4" s="13"/>
      <c r="E4" s="14"/>
      <c r="F4" s="14"/>
      <c r="G4" s="14"/>
      <c r="H4" s="14"/>
      <c r="I4" s="14"/>
      <c r="J4" s="14"/>
      <c r="K4" s="15"/>
      <c r="L4" s="15"/>
      <c r="M4" s="15"/>
      <c r="N4" s="15"/>
      <c r="O4" s="15"/>
      <c r="P4" s="15"/>
      <c r="Q4" s="14"/>
      <c r="R4" s="14"/>
      <c r="S4" s="14"/>
      <c r="T4" s="16" t="s">
        <v>9</v>
      </c>
      <c r="U4" s="17"/>
      <c r="V4" s="17"/>
      <c r="W4" s="14"/>
      <c r="X4" s="14"/>
      <c r="Y4" s="14"/>
      <c r="Z4" s="14"/>
      <c r="AA4" s="14"/>
      <c r="AB4" s="17"/>
      <c r="AC4" s="17"/>
      <c r="AD4" s="14"/>
      <c r="AE4" s="14"/>
      <c r="AF4" s="14"/>
      <c r="AG4" s="14"/>
      <c r="AH4" s="14"/>
      <c r="AI4" s="14"/>
      <c r="AJ4" s="14"/>
      <c r="AK4" s="14"/>
      <c r="AL4" s="14"/>
      <c r="AM4" s="14"/>
      <c r="AN4" s="18" t="s">
        <v>10</v>
      </c>
      <c r="AO4" s="18" t="s">
        <v>11</v>
      </c>
      <c r="AP4" s="19"/>
    </row>
    <row r="5" spans="1:42" ht="17.100000000000001" customHeight="1" x14ac:dyDescent="0.15">
      <c r="A5" s="20" t="s">
        <v>12</v>
      </c>
      <c r="B5" s="21" t="s">
        <v>13</v>
      </c>
      <c r="C5" s="22"/>
      <c r="D5" s="23"/>
      <c r="E5" s="120"/>
      <c r="F5" s="120"/>
      <c r="G5" s="120"/>
      <c r="H5" s="120"/>
      <c r="I5" s="120"/>
      <c r="J5" s="120"/>
      <c r="K5" s="113"/>
      <c r="L5" s="113"/>
      <c r="M5" s="113"/>
      <c r="N5" s="113"/>
      <c r="O5" s="113"/>
      <c r="P5" s="113"/>
      <c r="Q5" s="120"/>
      <c r="R5" s="120"/>
      <c r="S5" s="120"/>
      <c r="T5" s="120"/>
      <c r="U5" s="24"/>
      <c r="V5" s="24"/>
      <c r="W5" s="120"/>
      <c r="X5" s="120"/>
      <c r="Y5" s="120"/>
      <c r="Z5" s="120"/>
      <c r="AA5" s="120"/>
      <c r="AB5" s="24"/>
      <c r="AC5" s="24"/>
      <c r="AD5" s="120"/>
      <c r="AE5" s="120"/>
      <c r="AF5" s="120"/>
      <c r="AG5" s="120"/>
      <c r="AH5" s="120"/>
      <c r="AI5" s="120"/>
      <c r="AJ5" s="120"/>
      <c r="AK5" s="120"/>
      <c r="AL5" s="120"/>
      <c r="AM5" s="120"/>
      <c r="AN5" s="25" t="s">
        <v>14</v>
      </c>
      <c r="AO5" s="25" t="s">
        <v>15</v>
      </c>
      <c r="AP5" s="19"/>
    </row>
    <row r="6" spans="1:42" ht="17.100000000000001" customHeight="1" x14ac:dyDescent="0.15">
      <c r="A6" s="26" t="s">
        <v>58</v>
      </c>
      <c r="B6" s="26">
        <v>1001</v>
      </c>
      <c r="C6" s="161"/>
      <c r="D6" s="162" t="s">
        <v>50</v>
      </c>
      <c r="E6" s="163"/>
      <c r="F6" s="163"/>
      <c r="G6" s="163"/>
      <c r="H6" s="163"/>
      <c r="I6" s="163"/>
      <c r="J6" s="163"/>
      <c r="K6" s="163"/>
      <c r="L6" s="163"/>
      <c r="M6" s="163"/>
      <c r="N6" s="163"/>
      <c r="O6" s="163"/>
      <c r="P6" s="164"/>
      <c r="Q6" s="164"/>
      <c r="R6" s="164"/>
      <c r="S6" s="165"/>
      <c r="T6" s="165"/>
      <c r="U6" s="165"/>
      <c r="V6" s="166"/>
      <c r="W6" s="164"/>
      <c r="X6" s="164"/>
      <c r="Y6" s="166"/>
      <c r="Z6" s="165"/>
      <c r="AA6" s="164"/>
      <c r="AB6" s="164"/>
      <c r="AC6" s="164"/>
      <c r="AD6" s="167"/>
      <c r="AE6" s="168"/>
      <c r="AF6" s="169"/>
      <c r="AG6" s="164"/>
      <c r="AH6" s="165"/>
      <c r="AI6" s="165"/>
      <c r="AJ6" s="165"/>
      <c r="AK6" s="164"/>
      <c r="AL6" s="165"/>
      <c r="AM6" s="170"/>
      <c r="AN6" s="171"/>
      <c r="AO6" s="172"/>
    </row>
    <row r="7" spans="1:42" ht="17.100000000000001" customHeight="1" x14ac:dyDescent="0.15">
      <c r="A7" s="26"/>
      <c r="B7" s="26"/>
      <c r="C7" s="173" t="s">
        <v>48</v>
      </c>
      <c r="D7" s="174"/>
      <c r="E7" s="164"/>
      <c r="F7" s="164"/>
      <c r="G7" s="164"/>
      <c r="H7" s="164"/>
      <c r="I7" s="164"/>
      <c r="J7" s="164"/>
      <c r="K7" s="164"/>
      <c r="L7" s="164"/>
      <c r="M7" s="164"/>
      <c r="N7" s="164"/>
      <c r="O7" s="164"/>
      <c r="P7" s="164"/>
      <c r="Q7" s="164"/>
      <c r="R7" s="164"/>
      <c r="S7" s="165"/>
      <c r="T7" s="165"/>
      <c r="U7" s="165"/>
      <c r="V7" s="166"/>
      <c r="W7" s="164"/>
      <c r="X7" s="164"/>
      <c r="Y7" s="166"/>
      <c r="Z7" s="165"/>
      <c r="AA7" s="164"/>
      <c r="AB7" s="164"/>
      <c r="AC7" s="164"/>
      <c r="AD7" s="167"/>
      <c r="AE7" s="168"/>
      <c r="AF7" s="169"/>
      <c r="AG7" s="164"/>
      <c r="AH7" s="165"/>
      <c r="AI7" s="165"/>
      <c r="AJ7" s="165"/>
      <c r="AK7" s="164"/>
      <c r="AL7" s="165"/>
      <c r="AM7" s="170"/>
      <c r="AN7" s="171"/>
      <c r="AO7" s="172"/>
    </row>
    <row r="8" spans="1:42" ht="17.100000000000001" customHeight="1" x14ac:dyDescent="0.15">
      <c r="A8" s="26" t="s">
        <v>58</v>
      </c>
      <c r="B8" s="26">
        <v>9999</v>
      </c>
      <c r="C8" s="161"/>
      <c r="D8" s="175"/>
      <c r="E8" s="176"/>
      <c r="F8" s="176"/>
      <c r="G8" s="176"/>
      <c r="H8" s="176"/>
      <c r="I8" s="176"/>
      <c r="J8" s="176"/>
      <c r="K8" s="176"/>
      <c r="L8" s="176"/>
      <c r="M8" s="176"/>
      <c r="N8" s="176"/>
      <c r="O8" s="176"/>
      <c r="P8" s="176"/>
      <c r="Q8" s="176"/>
      <c r="R8" s="176"/>
      <c r="S8" s="177"/>
      <c r="T8" s="177"/>
      <c r="U8" s="177"/>
      <c r="V8" s="178"/>
      <c r="W8" s="176"/>
      <c r="X8" s="176"/>
      <c r="Y8" s="178"/>
      <c r="Z8" s="177"/>
      <c r="AA8" s="176"/>
      <c r="AB8" s="176"/>
      <c r="AC8" s="176"/>
      <c r="AD8" s="179"/>
      <c r="AE8" s="180"/>
      <c r="AF8" s="180"/>
      <c r="AG8" s="176"/>
      <c r="AH8" s="177"/>
      <c r="AI8" s="177"/>
      <c r="AJ8" s="177"/>
      <c r="AK8" s="176"/>
      <c r="AL8" s="177"/>
      <c r="AM8" s="176"/>
      <c r="AN8" s="181"/>
      <c r="AO8" s="182"/>
    </row>
    <row r="9" spans="1:42" ht="16.5" customHeight="1" x14ac:dyDescent="0.15">
      <c r="S9" s="151"/>
      <c r="T9" s="151"/>
    </row>
    <row r="10" spans="1:42" ht="17.100000000000001" customHeight="1" x14ac:dyDescent="0.2">
      <c r="A10" s="117" t="s">
        <v>870</v>
      </c>
      <c r="B10" s="117"/>
    </row>
    <row r="12" spans="1:42" ht="17.100000000000001" customHeight="1" x14ac:dyDescent="0.15">
      <c r="A12" s="10" t="s">
        <v>7</v>
      </c>
      <c r="B12" s="11"/>
      <c r="C12" s="12" t="s">
        <v>8</v>
      </c>
      <c r="D12" s="13"/>
      <c r="E12" s="14"/>
      <c r="F12" s="14"/>
      <c r="G12" s="14"/>
      <c r="H12" s="14"/>
      <c r="I12" s="14"/>
      <c r="J12" s="14"/>
      <c r="K12" s="15"/>
      <c r="L12" s="15"/>
      <c r="M12" s="15"/>
      <c r="N12" s="15"/>
      <c r="O12" s="15"/>
      <c r="P12" s="15"/>
      <c r="Q12" s="14"/>
      <c r="R12" s="14"/>
      <c r="S12" s="14"/>
      <c r="T12" s="16" t="s">
        <v>9</v>
      </c>
      <c r="U12" s="17"/>
      <c r="V12" s="17"/>
      <c r="W12" s="14"/>
      <c r="X12" s="14"/>
      <c r="Y12" s="14"/>
      <c r="Z12" s="14"/>
      <c r="AA12" s="14"/>
      <c r="AB12" s="17"/>
      <c r="AC12" s="17"/>
      <c r="AD12" s="14"/>
      <c r="AE12" s="14"/>
      <c r="AF12" s="14"/>
      <c r="AG12" s="14"/>
      <c r="AH12" s="14"/>
      <c r="AI12" s="14"/>
      <c r="AJ12" s="14"/>
      <c r="AK12" s="14"/>
      <c r="AL12" s="14"/>
      <c r="AM12" s="14"/>
      <c r="AN12" s="18" t="s">
        <v>10</v>
      </c>
      <c r="AO12" s="18" t="s">
        <v>11</v>
      </c>
      <c r="AP12" s="19"/>
    </row>
    <row r="13" spans="1:42" ht="17.100000000000001" customHeight="1" x14ac:dyDescent="0.15">
      <c r="A13" s="20" t="s">
        <v>12</v>
      </c>
      <c r="B13" s="21" t="s">
        <v>13</v>
      </c>
      <c r="C13" s="22"/>
      <c r="D13" s="23"/>
      <c r="E13" s="120"/>
      <c r="F13" s="120"/>
      <c r="G13" s="120"/>
      <c r="H13" s="120"/>
      <c r="I13" s="120"/>
      <c r="J13" s="120"/>
      <c r="K13" s="113"/>
      <c r="L13" s="113"/>
      <c r="M13" s="113"/>
      <c r="N13" s="113"/>
      <c r="O13" s="113"/>
      <c r="P13" s="113"/>
      <c r="Q13" s="120"/>
      <c r="R13" s="120"/>
      <c r="S13" s="120"/>
      <c r="T13" s="120"/>
      <c r="U13" s="24"/>
      <c r="V13" s="24"/>
      <c r="W13" s="120"/>
      <c r="X13" s="120"/>
      <c r="Y13" s="120"/>
      <c r="Z13" s="120"/>
      <c r="AA13" s="120"/>
      <c r="AB13" s="24"/>
      <c r="AC13" s="24"/>
      <c r="AD13" s="120"/>
      <c r="AE13" s="120"/>
      <c r="AF13" s="120"/>
      <c r="AG13" s="120"/>
      <c r="AH13" s="120"/>
      <c r="AI13" s="120"/>
      <c r="AJ13" s="120"/>
      <c r="AK13" s="120"/>
      <c r="AL13" s="120"/>
      <c r="AM13" s="120"/>
      <c r="AN13" s="25" t="s">
        <v>14</v>
      </c>
      <c r="AO13" s="25" t="s">
        <v>15</v>
      </c>
      <c r="AP13" s="19"/>
    </row>
    <row r="14" spans="1:42" ht="17.100000000000001" customHeight="1" x14ac:dyDescent="0.15">
      <c r="A14" s="26" t="s">
        <v>59</v>
      </c>
      <c r="B14" s="26">
        <v>1001</v>
      </c>
      <c r="C14" s="161"/>
      <c r="D14" s="162" t="s">
        <v>50</v>
      </c>
      <c r="E14" s="163"/>
      <c r="F14" s="163"/>
      <c r="G14" s="163"/>
      <c r="H14" s="163"/>
      <c r="I14" s="163"/>
      <c r="J14" s="163"/>
      <c r="K14" s="163"/>
      <c r="L14" s="163"/>
      <c r="M14" s="163"/>
      <c r="N14" s="163"/>
      <c r="O14" s="163"/>
      <c r="P14" s="164"/>
      <c r="Q14" s="164"/>
      <c r="R14" s="164"/>
      <c r="S14" s="165"/>
      <c r="T14" s="165"/>
      <c r="U14" s="165"/>
      <c r="V14" s="166"/>
      <c r="W14" s="164"/>
      <c r="X14" s="164"/>
      <c r="Y14" s="166"/>
      <c r="Z14" s="165"/>
      <c r="AA14" s="164"/>
      <c r="AB14" s="164"/>
      <c r="AC14" s="164"/>
      <c r="AD14" s="167"/>
      <c r="AE14" s="168"/>
      <c r="AF14" s="169"/>
      <c r="AG14" s="164"/>
      <c r="AH14" s="165"/>
      <c r="AI14" s="165"/>
      <c r="AJ14" s="165"/>
      <c r="AK14" s="164"/>
      <c r="AL14" s="165"/>
      <c r="AM14" s="170"/>
      <c r="AN14" s="171"/>
      <c r="AO14" s="172"/>
    </row>
    <row r="15" spans="1:42" ht="17.100000000000001" customHeight="1" x14ac:dyDescent="0.15">
      <c r="A15" s="26"/>
      <c r="B15" s="26"/>
      <c r="C15" s="173" t="s">
        <v>48</v>
      </c>
      <c r="D15" s="174"/>
      <c r="E15" s="164"/>
      <c r="F15" s="164"/>
      <c r="G15" s="164"/>
      <c r="H15" s="164"/>
      <c r="I15" s="164"/>
      <c r="J15" s="164"/>
      <c r="K15" s="164"/>
      <c r="L15" s="164"/>
      <c r="M15" s="164"/>
      <c r="N15" s="164"/>
      <c r="O15" s="164"/>
      <c r="P15" s="164"/>
      <c r="Q15" s="164"/>
      <c r="R15" s="164"/>
      <c r="S15" s="165"/>
      <c r="T15" s="165"/>
      <c r="U15" s="165"/>
      <c r="V15" s="166"/>
      <c r="W15" s="164"/>
      <c r="X15" s="164"/>
      <c r="Y15" s="166"/>
      <c r="Z15" s="165"/>
      <c r="AA15" s="164"/>
      <c r="AB15" s="164"/>
      <c r="AC15" s="164"/>
      <c r="AD15" s="167"/>
      <c r="AE15" s="168"/>
      <c r="AF15" s="169"/>
      <c r="AG15" s="164"/>
      <c r="AH15" s="165"/>
      <c r="AI15" s="165"/>
      <c r="AJ15" s="165"/>
      <c r="AK15" s="164"/>
      <c r="AL15" s="165"/>
      <c r="AM15" s="170"/>
      <c r="AN15" s="171"/>
      <c r="AO15" s="172"/>
    </row>
    <row r="16" spans="1:42" ht="17.100000000000001" customHeight="1" x14ac:dyDescent="0.15">
      <c r="A16" s="26" t="s">
        <v>59</v>
      </c>
      <c r="B16" s="26">
        <v>9999</v>
      </c>
      <c r="C16" s="161"/>
      <c r="D16" s="175"/>
      <c r="E16" s="176"/>
      <c r="F16" s="176"/>
      <c r="G16" s="176"/>
      <c r="H16" s="176"/>
      <c r="I16" s="176"/>
      <c r="J16" s="176"/>
      <c r="K16" s="176"/>
      <c r="L16" s="176"/>
      <c r="M16" s="176"/>
      <c r="N16" s="176"/>
      <c r="O16" s="176"/>
      <c r="P16" s="176"/>
      <c r="Q16" s="176"/>
      <c r="R16" s="176"/>
      <c r="S16" s="177"/>
      <c r="T16" s="177"/>
      <c r="U16" s="177"/>
      <c r="V16" s="178"/>
      <c r="W16" s="176"/>
      <c r="X16" s="176"/>
      <c r="Y16" s="178"/>
      <c r="Z16" s="177"/>
      <c r="AA16" s="176"/>
      <c r="AB16" s="176"/>
      <c r="AC16" s="176"/>
      <c r="AD16" s="179"/>
      <c r="AE16" s="180"/>
      <c r="AF16" s="180"/>
      <c r="AG16" s="176"/>
      <c r="AH16" s="177"/>
      <c r="AI16" s="177"/>
      <c r="AJ16" s="177"/>
      <c r="AK16" s="176"/>
      <c r="AL16" s="177"/>
      <c r="AM16" s="176"/>
      <c r="AN16" s="181"/>
      <c r="AO16" s="182"/>
    </row>
    <row r="17" spans="1:42" ht="16.5" customHeight="1" x14ac:dyDescent="0.15">
      <c r="S17" s="151"/>
      <c r="T17" s="151"/>
    </row>
    <row r="18" spans="1:42" ht="17.100000000000001" customHeight="1" x14ac:dyDescent="0.2">
      <c r="A18" s="117" t="s">
        <v>871</v>
      </c>
      <c r="B18" s="117"/>
    </row>
    <row r="20" spans="1:42" ht="17.100000000000001" customHeight="1" x14ac:dyDescent="0.15">
      <c r="A20" s="10" t="s">
        <v>7</v>
      </c>
      <c r="B20" s="11"/>
      <c r="C20" s="12" t="s">
        <v>8</v>
      </c>
      <c r="D20" s="13"/>
      <c r="E20" s="14"/>
      <c r="F20" s="14"/>
      <c r="G20" s="14"/>
      <c r="H20" s="14"/>
      <c r="I20" s="14"/>
      <c r="J20" s="14"/>
      <c r="K20" s="15"/>
      <c r="L20" s="15"/>
      <c r="M20" s="15"/>
      <c r="N20" s="15"/>
      <c r="O20" s="15"/>
      <c r="P20" s="15"/>
      <c r="Q20" s="14"/>
      <c r="R20" s="14"/>
      <c r="S20" s="14"/>
      <c r="T20" s="16" t="s">
        <v>9</v>
      </c>
      <c r="U20" s="17"/>
      <c r="V20" s="17"/>
      <c r="W20" s="14"/>
      <c r="X20" s="14"/>
      <c r="Y20" s="14"/>
      <c r="Z20" s="14"/>
      <c r="AA20" s="14"/>
      <c r="AB20" s="17"/>
      <c r="AC20" s="17"/>
      <c r="AD20" s="14"/>
      <c r="AE20" s="14"/>
      <c r="AF20" s="14"/>
      <c r="AG20" s="14"/>
      <c r="AH20" s="14"/>
      <c r="AI20" s="14"/>
      <c r="AJ20" s="14"/>
      <c r="AK20" s="14"/>
      <c r="AL20" s="14"/>
      <c r="AM20" s="14"/>
      <c r="AN20" s="18" t="s">
        <v>10</v>
      </c>
      <c r="AO20" s="18" t="s">
        <v>11</v>
      </c>
      <c r="AP20" s="19"/>
    </row>
    <row r="21" spans="1:42" ht="17.100000000000001" customHeight="1" x14ac:dyDescent="0.15">
      <c r="A21" s="20" t="s">
        <v>12</v>
      </c>
      <c r="B21" s="21" t="s">
        <v>13</v>
      </c>
      <c r="C21" s="22"/>
      <c r="D21" s="23"/>
      <c r="E21" s="120"/>
      <c r="F21" s="120"/>
      <c r="G21" s="120"/>
      <c r="H21" s="120"/>
      <c r="I21" s="120"/>
      <c r="J21" s="120"/>
      <c r="K21" s="113"/>
      <c r="L21" s="113"/>
      <c r="M21" s="113"/>
      <c r="N21" s="113"/>
      <c r="O21" s="113"/>
      <c r="P21" s="113"/>
      <c r="Q21" s="120"/>
      <c r="R21" s="120"/>
      <c r="S21" s="120"/>
      <c r="T21" s="120"/>
      <c r="U21" s="24"/>
      <c r="V21" s="24"/>
      <c r="W21" s="120"/>
      <c r="X21" s="120"/>
      <c r="Y21" s="120"/>
      <c r="Z21" s="120"/>
      <c r="AA21" s="120"/>
      <c r="AB21" s="24"/>
      <c r="AC21" s="24"/>
      <c r="AD21" s="120"/>
      <c r="AE21" s="120"/>
      <c r="AF21" s="120"/>
      <c r="AG21" s="120"/>
      <c r="AH21" s="120"/>
      <c r="AI21" s="120"/>
      <c r="AJ21" s="120"/>
      <c r="AK21" s="120"/>
      <c r="AL21" s="120"/>
      <c r="AM21" s="120"/>
      <c r="AN21" s="25" t="s">
        <v>14</v>
      </c>
      <c r="AO21" s="25" t="s">
        <v>15</v>
      </c>
      <c r="AP21" s="19"/>
    </row>
    <row r="22" spans="1:42" ht="17.100000000000001" customHeight="1" x14ac:dyDescent="0.15">
      <c r="A22" s="26" t="s">
        <v>60</v>
      </c>
      <c r="B22" s="26">
        <v>1001</v>
      </c>
      <c r="C22" s="161"/>
      <c r="D22" s="162" t="s">
        <v>50</v>
      </c>
      <c r="E22" s="163"/>
      <c r="F22" s="163"/>
      <c r="G22" s="163"/>
      <c r="H22" s="163"/>
      <c r="I22" s="163"/>
      <c r="J22" s="163"/>
      <c r="K22" s="163"/>
      <c r="L22" s="163"/>
      <c r="M22" s="163"/>
      <c r="N22" s="163"/>
      <c r="O22" s="163"/>
      <c r="P22" s="164"/>
      <c r="Q22" s="164"/>
      <c r="R22" s="164"/>
      <c r="S22" s="165"/>
      <c r="T22" s="165"/>
      <c r="U22" s="165"/>
      <c r="V22" s="166"/>
      <c r="W22" s="164"/>
      <c r="X22" s="164"/>
      <c r="Y22" s="166"/>
      <c r="Z22" s="165"/>
      <c r="AA22" s="164"/>
      <c r="AB22" s="164"/>
      <c r="AC22" s="164"/>
      <c r="AD22" s="167"/>
      <c r="AE22" s="168"/>
      <c r="AF22" s="169"/>
      <c r="AG22" s="164"/>
      <c r="AH22" s="165"/>
      <c r="AI22" s="165"/>
      <c r="AJ22" s="165"/>
      <c r="AK22" s="164"/>
      <c r="AL22" s="165"/>
      <c r="AM22" s="170"/>
      <c r="AN22" s="171"/>
      <c r="AO22" s="172"/>
    </row>
    <row r="23" spans="1:42" ht="17.100000000000001" customHeight="1" x14ac:dyDescent="0.15">
      <c r="A23" s="26"/>
      <c r="B23" s="26"/>
      <c r="C23" s="173" t="s">
        <v>48</v>
      </c>
      <c r="D23" s="174"/>
      <c r="E23" s="164"/>
      <c r="F23" s="164"/>
      <c r="G23" s="164"/>
      <c r="H23" s="164"/>
      <c r="I23" s="164"/>
      <c r="J23" s="164"/>
      <c r="K23" s="164"/>
      <c r="L23" s="164"/>
      <c r="M23" s="164"/>
      <c r="N23" s="164"/>
      <c r="O23" s="164"/>
      <c r="P23" s="164"/>
      <c r="Q23" s="164"/>
      <c r="R23" s="164"/>
      <c r="S23" s="165"/>
      <c r="T23" s="165"/>
      <c r="U23" s="165"/>
      <c r="V23" s="166"/>
      <c r="W23" s="164"/>
      <c r="X23" s="164"/>
      <c r="Y23" s="166"/>
      <c r="Z23" s="165"/>
      <c r="AA23" s="164"/>
      <c r="AB23" s="164"/>
      <c r="AC23" s="164"/>
      <c r="AD23" s="167"/>
      <c r="AE23" s="168"/>
      <c r="AF23" s="169"/>
      <c r="AG23" s="164"/>
      <c r="AH23" s="165"/>
      <c r="AI23" s="165"/>
      <c r="AJ23" s="165"/>
      <c r="AK23" s="164"/>
      <c r="AL23" s="165"/>
      <c r="AM23" s="170"/>
      <c r="AN23" s="171"/>
      <c r="AO23" s="172"/>
    </row>
    <row r="24" spans="1:42" ht="17.100000000000001" customHeight="1" x14ac:dyDescent="0.15">
      <c r="A24" s="26" t="s">
        <v>60</v>
      </c>
      <c r="B24" s="26">
        <v>9999</v>
      </c>
      <c r="C24" s="161"/>
      <c r="D24" s="175"/>
      <c r="E24" s="176"/>
      <c r="F24" s="176"/>
      <c r="G24" s="176"/>
      <c r="H24" s="176"/>
      <c r="I24" s="176"/>
      <c r="J24" s="176"/>
      <c r="K24" s="176"/>
      <c r="L24" s="176"/>
      <c r="M24" s="176"/>
      <c r="N24" s="176"/>
      <c r="O24" s="176"/>
      <c r="P24" s="176"/>
      <c r="Q24" s="176"/>
      <c r="R24" s="176"/>
      <c r="S24" s="177"/>
      <c r="T24" s="177"/>
      <c r="U24" s="177"/>
      <c r="V24" s="178"/>
      <c r="W24" s="176"/>
      <c r="X24" s="176"/>
      <c r="Y24" s="178"/>
      <c r="Z24" s="177"/>
      <c r="AA24" s="176"/>
      <c r="AB24" s="176"/>
      <c r="AC24" s="176"/>
      <c r="AD24" s="179"/>
      <c r="AE24" s="180"/>
      <c r="AF24" s="180"/>
      <c r="AG24" s="176"/>
      <c r="AH24" s="177"/>
      <c r="AI24" s="177"/>
      <c r="AJ24" s="177"/>
      <c r="AK24" s="176"/>
      <c r="AL24" s="177"/>
      <c r="AM24" s="176"/>
      <c r="AN24" s="181"/>
      <c r="AO24" s="182"/>
    </row>
    <row r="25" spans="1:42" ht="16.5" customHeight="1" x14ac:dyDescent="0.15">
      <c r="S25" s="151"/>
      <c r="T25" s="151"/>
    </row>
    <row r="26" spans="1:42" ht="17.100000000000001" customHeight="1" x14ac:dyDescent="0.2">
      <c r="A26" s="117" t="s">
        <v>872</v>
      </c>
      <c r="B26" s="117"/>
    </row>
    <row r="28" spans="1:42" ht="17.100000000000001" customHeight="1" x14ac:dyDescent="0.15">
      <c r="A28" s="10" t="s">
        <v>7</v>
      </c>
      <c r="B28" s="11"/>
      <c r="C28" s="12" t="s">
        <v>8</v>
      </c>
      <c r="D28" s="13"/>
      <c r="E28" s="14"/>
      <c r="F28" s="14"/>
      <c r="G28" s="14"/>
      <c r="H28" s="14"/>
      <c r="I28" s="14"/>
      <c r="J28" s="14"/>
      <c r="K28" s="15"/>
      <c r="L28" s="15"/>
      <c r="M28" s="15"/>
      <c r="N28" s="15"/>
      <c r="O28" s="15"/>
      <c r="P28" s="15"/>
      <c r="Q28" s="14"/>
      <c r="R28" s="14"/>
      <c r="S28" s="14"/>
      <c r="T28" s="16" t="s">
        <v>9</v>
      </c>
      <c r="U28" s="17"/>
      <c r="V28" s="17"/>
      <c r="W28" s="14"/>
      <c r="X28" s="14"/>
      <c r="Y28" s="14"/>
      <c r="Z28" s="14"/>
      <c r="AA28" s="14"/>
      <c r="AB28" s="17"/>
      <c r="AC28" s="17"/>
      <c r="AD28" s="14"/>
      <c r="AE28" s="14"/>
      <c r="AF28" s="14"/>
      <c r="AG28" s="14"/>
      <c r="AH28" s="14"/>
      <c r="AI28" s="14"/>
      <c r="AJ28" s="14"/>
      <c r="AK28" s="14"/>
      <c r="AL28" s="14"/>
      <c r="AM28" s="14"/>
      <c r="AN28" s="18" t="s">
        <v>10</v>
      </c>
      <c r="AO28" s="18" t="s">
        <v>11</v>
      </c>
      <c r="AP28" s="19"/>
    </row>
    <row r="29" spans="1:42" ht="17.100000000000001" customHeight="1" x14ac:dyDescent="0.15">
      <c r="A29" s="20" t="s">
        <v>12</v>
      </c>
      <c r="B29" s="21" t="s">
        <v>13</v>
      </c>
      <c r="C29" s="22"/>
      <c r="D29" s="23"/>
      <c r="E29" s="120"/>
      <c r="F29" s="120"/>
      <c r="G29" s="120"/>
      <c r="H29" s="120"/>
      <c r="I29" s="120"/>
      <c r="J29" s="120"/>
      <c r="K29" s="113"/>
      <c r="L29" s="113"/>
      <c r="M29" s="113"/>
      <c r="N29" s="113"/>
      <c r="O29" s="113"/>
      <c r="P29" s="113"/>
      <c r="Q29" s="120"/>
      <c r="R29" s="120"/>
      <c r="S29" s="120"/>
      <c r="T29" s="120"/>
      <c r="U29" s="24"/>
      <c r="V29" s="24"/>
      <c r="W29" s="120"/>
      <c r="X29" s="120"/>
      <c r="Y29" s="120"/>
      <c r="Z29" s="120"/>
      <c r="AA29" s="120"/>
      <c r="AB29" s="24"/>
      <c r="AC29" s="24"/>
      <c r="AD29" s="120"/>
      <c r="AE29" s="120"/>
      <c r="AF29" s="120"/>
      <c r="AG29" s="120"/>
      <c r="AH29" s="120"/>
      <c r="AI29" s="120"/>
      <c r="AJ29" s="120"/>
      <c r="AK29" s="120"/>
      <c r="AL29" s="120"/>
      <c r="AM29" s="120"/>
      <c r="AN29" s="25" t="s">
        <v>14</v>
      </c>
      <c r="AO29" s="25" t="s">
        <v>15</v>
      </c>
      <c r="AP29" s="19"/>
    </row>
    <row r="30" spans="1:42" ht="17.100000000000001" customHeight="1" x14ac:dyDescent="0.15">
      <c r="A30" s="26" t="s">
        <v>61</v>
      </c>
      <c r="B30" s="26">
        <v>1001</v>
      </c>
      <c r="C30" s="161"/>
      <c r="D30" s="162" t="s">
        <v>50</v>
      </c>
      <c r="E30" s="163"/>
      <c r="F30" s="163"/>
      <c r="G30" s="163"/>
      <c r="H30" s="163"/>
      <c r="I30" s="163"/>
      <c r="J30" s="163"/>
      <c r="K30" s="163"/>
      <c r="L30" s="163"/>
      <c r="M30" s="163"/>
      <c r="N30" s="163"/>
      <c r="O30" s="163"/>
      <c r="P30" s="164"/>
      <c r="Q30" s="164"/>
      <c r="R30" s="164"/>
      <c r="S30" s="165"/>
      <c r="T30" s="165"/>
      <c r="U30" s="165"/>
      <c r="V30" s="166"/>
      <c r="W30" s="164"/>
      <c r="X30" s="164"/>
      <c r="Y30" s="166"/>
      <c r="Z30" s="165"/>
      <c r="AA30" s="164"/>
      <c r="AB30" s="164"/>
      <c r="AC30" s="164"/>
      <c r="AD30" s="167"/>
      <c r="AE30" s="168"/>
      <c r="AF30" s="169"/>
      <c r="AG30" s="164"/>
      <c r="AH30" s="165"/>
      <c r="AI30" s="165"/>
      <c r="AJ30" s="165"/>
      <c r="AK30" s="164"/>
      <c r="AL30" s="165"/>
      <c r="AM30" s="170"/>
      <c r="AN30" s="171"/>
      <c r="AO30" s="172"/>
    </row>
    <row r="31" spans="1:42" ht="17.100000000000001" customHeight="1" x14ac:dyDescent="0.15">
      <c r="A31" s="26"/>
      <c r="B31" s="26"/>
      <c r="C31" s="173" t="s">
        <v>48</v>
      </c>
      <c r="D31" s="174"/>
      <c r="E31" s="164"/>
      <c r="F31" s="164"/>
      <c r="G31" s="164"/>
      <c r="H31" s="164"/>
      <c r="I31" s="164"/>
      <c r="J31" s="164"/>
      <c r="K31" s="164"/>
      <c r="L31" s="164"/>
      <c r="M31" s="164"/>
      <c r="N31" s="164"/>
      <c r="O31" s="164"/>
      <c r="P31" s="164"/>
      <c r="Q31" s="164"/>
      <c r="R31" s="164"/>
      <c r="S31" s="165"/>
      <c r="T31" s="165"/>
      <c r="U31" s="165"/>
      <c r="V31" s="166"/>
      <c r="W31" s="164"/>
      <c r="X31" s="164"/>
      <c r="Y31" s="166"/>
      <c r="Z31" s="165"/>
      <c r="AA31" s="164"/>
      <c r="AB31" s="164"/>
      <c r="AC31" s="164"/>
      <c r="AD31" s="167"/>
      <c r="AE31" s="168"/>
      <c r="AF31" s="169"/>
      <c r="AG31" s="164"/>
      <c r="AH31" s="165"/>
      <c r="AI31" s="165"/>
      <c r="AJ31" s="165"/>
      <c r="AK31" s="164"/>
      <c r="AL31" s="165"/>
      <c r="AM31" s="170"/>
      <c r="AN31" s="171"/>
      <c r="AO31" s="172"/>
    </row>
    <row r="32" spans="1:42" ht="17.100000000000001" customHeight="1" x14ac:dyDescent="0.15">
      <c r="A32" s="26" t="s">
        <v>61</v>
      </c>
      <c r="B32" s="26">
        <v>9999</v>
      </c>
      <c r="C32" s="161"/>
      <c r="D32" s="175"/>
      <c r="E32" s="176"/>
      <c r="F32" s="176"/>
      <c r="G32" s="176"/>
      <c r="H32" s="176"/>
      <c r="I32" s="176"/>
      <c r="J32" s="176"/>
      <c r="K32" s="176"/>
      <c r="L32" s="176"/>
      <c r="M32" s="176"/>
      <c r="N32" s="176"/>
      <c r="O32" s="176"/>
      <c r="P32" s="176"/>
      <c r="Q32" s="176"/>
      <c r="R32" s="176"/>
      <c r="S32" s="177"/>
      <c r="T32" s="177"/>
      <c r="U32" s="177"/>
      <c r="V32" s="178"/>
      <c r="W32" s="176"/>
      <c r="X32" s="176"/>
      <c r="Y32" s="178"/>
      <c r="Z32" s="177"/>
      <c r="AA32" s="176"/>
      <c r="AB32" s="176"/>
      <c r="AC32" s="176"/>
      <c r="AD32" s="179"/>
      <c r="AE32" s="180"/>
      <c r="AF32" s="180"/>
      <c r="AG32" s="176"/>
      <c r="AH32" s="177"/>
      <c r="AI32" s="177"/>
      <c r="AJ32" s="177"/>
      <c r="AK32" s="176"/>
      <c r="AL32" s="177"/>
      <c r="AM32" s="176"/>
      <c r="AN32" s="181"/>
      <c r="AO32" s="182"/>
    </row>
    <row r="33" spans="1:42" ht="16.5" customHeight="1" x14ac:dyDescent="0.15">
      <c r="S33" s="151"/>
      <c r="T33" s="151"/>
    </row>
    <row r="34" spans="1:42" ht="17.100000000000001" customHeight="1" x14ac:dyDescent="0.2">
      <c r="A34" s="117" t="s">
        <v>873</v>
      </c>
      <c r="B34" s="117"/>
    </row>
    <row r="36" spans="1:42" ht="17.100000000000001" customHeight="1" x14ac:dyDescent="0.15">
      <c r="A36" s="10" t="s">
        <v>7</v>
      </c>
      <c r="B36" s="11"/>
      <c r="C36" s="12" t="s">
        <v>8</v>
      </c>
      <c r="D36" s="13"/>
      <c r="E36" s="14"/>
      <c r="F36" s="14"/>
      <c r="G36" s="14"/>
      <c r="H36" s="14"/>
      <c r="I36" s="14"/>
      <c r="J36" s="14"/>
      <c r="K36" s="15"/>
      <c r="L36" s="15"/>
      <c r="M36" s="15"/>
      <c r="N36" s="15"/>
      <c r="O36" s="15"/>
      <c r="P36" s="15"/>
      <c r="Q36" s="14"/>
      <c r="R36" s="14"/>
      <c r="S36" s="14"/>
      <c r="T36" s="16" t="s">
        <v>9</v>
      </c>
      <c r="U36" s="17"/>
      <c r="V36" s="17"/>
      <c r="W36" s="14"/>
      <c r="X36" s="14"/>
      <c r="Y36" s="14"/>
      <c r="Z36" s="14"/>
      <c r="AA36" s="14"/>
      <c r="AB36" s="17"/>
      <c r="AC36" s="17"/>
      <c r="AD36" s="14"/>
      <c r="AE36" s="14"/>
      <c r="AF36" s="14"/>
      <c r="AG36" s="14"/>
      <c r="AH36" s="14"/>
      <c r="AI36" s="14"/>
      <c r="AJ36" s="14"/>
      <c r="AK36" s="14"/>
      <c r="AL36" s="14"/>
      <c r="AM36" s="14"/>
      <c r="AN36" s="18" t="s">
        <v>10</v>
      </c>
      <c r="AO36" s="18" t="s">
        <v>11</v>
      </c>
      <c r="AP36" s="19"/>
    </row>
    <row r="37" spans="1:42" ht="17.100000000000001" customHeight="1" x14ac:dyDescent="0.15">
      <c r="A37" s="20" t="s">
        <v>12</v>
      </c>
      <c r="B37" s="21" t="s">
        <v>13</v>
      </c>
      <c r="C37" s="22"/>
      <c r="D37" s="23"/>
      <c r="E37" s="120"/>
      <c r="F37" s="120"/>
      <c r="G37" s="120"/>
      <c r="H37" s="120"/>
      <c r="I37" s="120"/>
      <c r="J37" s="120"/>
      <c r="K37" s="113"/>
      <c r="L37" s="113"/>
      <c r="M37" s="113"/>
      <c r="N37" s="113"/>
      <c r="O37" s="113"/>
      <c r="P37" s="113"/>
      <c r="Q37" s="120"/>
      <c r="R37" s="120"/>
      <c r="S37" s="120"/>
      <c r="T37" s="120"/>
      <c r="U37" s="24"/>
      <c r="V37" s="24"/>
      <c r="W37" s="120"/>
      <c r="X37" s="120"/>
      <c r="Y37" s="120"/>
      <c r="Z37" s="120"/>
      <c r="AA37" s="120"/>
      <c r="AB37" s="24"/>
      <c r="AC37" s="24"/>
      <c r="AD37" s="120"/>
      <c r="AE37" s="120"/>
      <c r="AF37" s="120"/>
      <c r="AG37" s="120"/>
      <c r="AH37" s="120"/>
      <c r="AI37" s="120"/>
      <c r="AJ37" s="120"/>
      <c r="AK37" s="120"/>
      <c r="AL37" s="120"/>
      <c r="AM37" s="120"/>
      <c r="AN37" s="25" t="s">
        <v>14</v>
      </c>
      <c r="AO37" s="25" t="s">
        <v>15</v>
      </c>
      <c r="AP37" s="19"/>
    </row>
    <row r="38" spans="1:42" ht="17.100000000000001" customHeight="1" x14ac:dyDescent="0.15">
      <c r="A38" s="26" t="s">
        <v>62</v>
      </c>
      <c r="B38" s="26">
        <v>1001</v>
      </c>
      <c r="C38" s="161"/>
      <c r="D38" s="162" t="s">
        <v>50</v>
      </c>
      <c r="E38" s="163"/>
      <c r="F38" s="163"/>
      <c r="G38" s="163"/>
      <c r="H38" s="163"/>
      <c r="I38" s="163"/>
      <c r="J38" s="163"/>
      <c r="K38" s="163"/>
      <c r="L38" s="163"/>
      <c r="M38" s="163"/>
      <c r="N38" s="163"/>
      <c r="O38" s="163"/>
      <c r="P38" s="164"/>
      <c r="Q38" s="164"/>
      <c r="R38" s="164"/>
      <c r="S38" s="165"/>
      <c r="T38" s="165"/>
      <c r="U38" s="165"/>
      <c r="V38" s="166"/>
      <c r="W38" s="164"/>
      <c r="X38" s="164"/>
      <c r="Y38" s="166"/>
      <c r="Z38" s="165"/>
      <c r="AA38" s="164"/>
      <c r="AB38" s="164"/>
      <c r="AC38" s="164"/>
      <c r="AD38" s="167"/>
      <c r="AE38" s="168"/>
      <c r="AF38" s="169"/>
      <c r="AG38" s="164"/>
      <c r="AH38" s="165"/>
      <c r="AI38" s="165"/>
      <c r="AJ38" s="165"/>
      <c r="AK38" s="164"/>
      <c r="AL38" s="165"/>
      <c r="AM38" s="170"/>
      <c r="AN38" s="171"/>
      <c r="AO38" s="172"/>
    </row>
    <row r="39" spans="1:42" ht="17.100000000000001" customHeight="1" x14ac:dyDescent="0.15">
      <c r="A39" s="26"/>
      <c r="B39" s="26"/>
      <c r="C39" s="173" t="s">
        <v>48</v>
      </c>
      <c r="D39" s="174"/>
      <c r="E39" s="164"/>
      <c r="F39" s="164"/>
      <c r="G39" s="164"/>
      <c r="H39" s="164"/>
      <c r="I39" s="164"/>
      <c r="J39" s="164"/>
      <c r="K39" s="164"/>
      <c r="L39" s="164"/>
      <c r="M39" s="164"/>
      <c r="N39" s="164"/>
      <c r="O39" s="164"/>
      <c r="P39" s="164"/>
      <c r="Q39" s="164"/>
      <c r="R39" s="164"/>
      <c r="S39" s="165"/>
      <c r="T39" s="165"/>
      <c r="U39" s="165"/>
      <c r="V39" s="166"/>
      <c r="W39" s="164"/>
      <c r="X39" s="164"/>
      <c r="Y39" s="166"/>
      <c r="Z39" s="165"/>
      <c r="AA39" s="164"/>
      <c r="AB39" s="164"/>
      <c r="AC39" s="164"/>
      <c r="AD39" s="167"/>
      <c r="AE39" s="168"/>
      <c r="AF39" s="169"/>
      <c r="AG39" s="164"/>
      <c r="AH39" s="165"/>
      <c r="AI39" s="165"/>
      <c r="AJ39" s="165"/>
      <c r="AK39" s="164"/>
      <c r="AL39" s="165"/>
      <c r="AM39" s="170"/>
      <c r="AN39" s="171"/>
      <c r="AO39" s="172"/>
    </row>
    <row r="40" spans="1:42" ht="17.100000000000001" customHeight="1" x14ac:dyDescent="0.15">
      <c r="A40" s="26" t="s">
        <v>62</v>
      </c>
      <c r="B40" s="26">
        <v>9999</v>
      </c>
      <c r="C40" s="161"/>
      <c r="D40" s="175"/>
      <c r="E40" s="176"/>
      <c r="F40" s="176"/>
      <c r="G40" s="176"/>
      <c r="H40" s="176"/>
      <c r="I40" s="176"/>
      <c r="J40" s="176"/>
      <c r="K40" s="176"/>
      <c r="L40" s="176"/>
      <c r="M40" s="176"/>
      <c r="N40" s="176"/>
      <c r="O40" s="176"/>
      <c r="P40" s="176"/>
      <c r="Q40" s="176"/>
      <c r="R40" s="176"/>
      <c r="S40" s="177"/>
      <c r="T40" s="177"/>
      <c r="U40" s="177"/>
      <c r="V40" s="178"/>
      <c r="W40" s="176"/>
      <c r="X40" s="176"/>
      <c r="Y40" s="178"/>
      <c r="Z40" s="177"/>
      <c r="AA40" s="176"/>
      <c r="AB40" s="176"/>
      <c r="AC40" s="176"/>
      <c r="AD40" s="179"/>
      <c r="AE40" s="180"/>
      <c r="AF40" s="180"/>
      <c r="AG40" s="176"/>
      <c r="AH40" s="177"/>
      <c r="AI40" s="177"/>
      <c r="AJ40" s="177"/>
      <c r="AK40" s="176"/>
      <c r="AL40" s="177"/>
      <c r="AM40" s="176"/>
      <c r="AN40" s="181"/>
      <c r="AO40" s="182"/>
    </row>
    <row r="41" spans="1:42" ht="16.5" customHeight="1" x14ac:dyDescent="0.15">
      <c r="S41" s="151"/>
      <c r="T41" s="151"/>
    </row>
    <row r="42" spans="1:42" ht="17.100000000000001" customHeight="1" x14ac:dyDescent="0.2">
      <c r="A42" s="117" t="s">
        <v>874</v>
      </c>
      <c r="B42" s="117"/>
    </row>
    <row r="44" spans="1:42" ht="17.100000000000001" customHeight="1" x14ac:dyDescent="0.15">
      <c r="A44" s="10" t="s">
        <v>7</v>
      </c>
      <c r="B44" s="11"/>
      <c r="C44" s="12" t="s">
        <v>8</v>
      </c>
      <c r="D44" s="13"/>
      <c r="E44" s="14"/>
      <c r="F44" s="14"/>
      <c r="G44" s="14"/>
      <c r="H44" s="14"/>
      <c r="I44" s="14"/>
      <c r="J44" s="14"/>
      <c r="K44" s="15"/>
      <c r="L44" s="15"/>
      <c r="M44" s="15"/>
      <c r="N44" s="15"/>
      <c r="O44" s="15"/>
      <c r="P44" s="15"/>
      <c r="Q44" s="14"/>
      <c r="R44" s="14"/>
      <c r="S44" s="14"/>
      <c r="T44" s="16" t="s">
        <v>9</v>
      </c>
      <c r="U44" s="17"/>
      <c r="V44" s="17"/>
      <c r="W44" s="14"/>
      <c r="X44" s="14"/>
      <c r="Y44" s="14"/>
      <c r="Z44" s="14"/>
      <c r="AA44" s="14"/>
      <c r="AB44" s="17"/>
      <c r="AC44" s="17"/>
      <c r="AD44" s="14"/>
      <c r="AE44" s="14"/>
      <c r="AF44" s="14"/>
      <c r="AG44" s="14"/>
      <c r="AH44" s="14"/>
      <c r="AI44" s="14"/>
      <c r="AJ44" s="14"/>
      <c r="AK44" s="14"/>
      <c r="AL44" s="14"/>
      <c r="AM44" s="14"/>
      <c r="AN44" s="18" t="s">
        <v>10</v>
      </c>
      <c r="AO44" s="18" t="s">
        <v>11</v>
      </c>
      <c r="AP44" s="19"/>
    </row>
    <row r="45" spans="1:42" ht="17.100000000000001" customHeight="1" x14ac:dyDescent="0.15">
      <c r="A45" s="20" t="s">
        <v>12</v>
      </c>
      <c r="B45" s="21" t="s">
        <v>13</v>
      </c>
      <c r="C45" s="22"/>
      <c r="D45" s="23"/>
      <c r="E45" s="120"/>
      <c r="F45" s="120"/>
      <c r="G45" s="120"/>
      <c r="H45" s="120"/>
      <c r="I45" s="120"/>
      <c r="J45" s="120"/>
      <c r="K45" s="113"/>
      <c r="L45" s="113"/>
      <c r="M45" s="113"/>
      <c r="N45" s="113"/>
      <c r="O45" s="113"/>
      <c r="P45" s="113"/>
      <c r="Q45" s="120"/>
      <c r="R45" s="120"/>
      <c r="S45" s="120"/>
      <c r="T45" s="120"/>
      <c r="U45" s="24"/>
      <c r="V45" s="24"/>
      <c r="W45" s="120"/>
      <c r="X45" s="120"/>
      <c r="Y45" s="120"/>
      <c r="Z45" s="120"/>
      <c r="AA45" s="120"/>
      <c r="AB45" s="24"/>
      <c r="AC45" s="24"/>
      <c r="AD45" s="120"/>
      <c r="AE45" s="120"/>
      <c r="AF45" s="120"/>
      <c r="AG45" s="120"/>
      <c r="AH45" s="120"/>
      <c r="AI45" s="120"/>
      <c r="AJ45" s="120"/>
      <c r="AK45" s="120"/>
      <c r="AL45" s="120"/>
      <c r="AM45" s="120"/>
      <c r="AN45" s="25" t="s">
        <v>14</v>
      </c>
      <c r="AO45" s="25" t="s">
        <v>15</v>
      </c>
      <c r="AP45" s="19"/>
    </row>
    <row r="46" spans="1:42" ht="17.100000000000001" customHeight="1" x14ac:dyDescent="0.15">
      <c r="A46" s="26" t="s">
        <v>63</v>
      </c>
      <c r="B46" s="26">
        <v>1001</v>
      </c>
      <c r="C46" s="161"/>
      <c r="D46" s="162" t="s">
        <v>50</v>
      </c>
      <c r="E46" s="163"/>
      <c r="F46" s="163"/>
      <c r="G46" s="163"/>
      <c r="H46" s="163"/>
      <c r="I46" s="163"/>
      <c r="J46" s="163"/>
      <c r="K46" s="163"/>
      <c r="L46" s="163"/>
      <c r="M46" s="163"/>
      <c r="N46" s="163"/>
      <c r="O46" s="163"/>
      <c r="P46" s="164"/>
      <c r="Q46" s="164"/>
      <c r="R46" s="164"/>
      <c r="S46" s="165"/>
      <c r="T46" s="165"/>
      <c r="U46" s="165"/>
      <c r="V46" s="166"/>
      <c r="W46" s="164"/>
      <c r="X46" s="164"/>
      <c r="Y46" s="166"/>
      <c r="Z46" s="165"/>
      <c r="AA46" s="164"/>
      <c r="AB46" s="164"/>
      <c r="AC46" s="164"/>
      <c r="AD46" s="167"/>
      <c r="AE46" s="168"/>
      <c r="AF46" s="169"/>
      <c r="AG46" s="164"/>
      <c r="AH46" s="165"/>
      <c r="AI46" s="165"/>
      <c r="AJ46" s="165"/>
      <c r="AK46" s="164"/>
      <c r="AL46" s="165"/>
      <c r="AM46" s="170"/>
      <c r="AN46" s="171"/>
      <c r="AO46" s="172"/>
    </row>
    <row r="47" spans="1:42" ht="17.100000000000001" customHeight="1" x14ac:dyDescent="0.15">
      <c r="A47" s="26"/>
      <c r="B47" s="26"/>
      <c r="C47" s="173" t="s">
        <v>48</v>
      </c>
      <c r="D47" s="174"/>
      <c r="E47" s="164"/>
      <c r="F47" s="164"/>
      <c r="G47" s="164"/>
      <c r="H47" s="164"/>
      <c r="I47" s="164"/>
      <c r="J47" s="164"/>
      <c r="K47" s="164"/>
      <c r="L47" s="164"/>
      <c r="M47" s="164"/>
      <c r="N47" s="164"/>
      <c r="O47" s="164"/>
      <c r="P47" s="164"/>
      <c r="Q47" s="164"/>
      <c r="R47" s="164"/>
      <c r="S47" s="165"/>
      <c r="T47" s="165"/>
      <c r="U47" s="165"/>
      <c r="V47" s="166"/>
      <c r="W47" s="164"/>
      <c r="X47" s="164"/>
      <c r="Y47" s="166"/>
      <c r="Z47" s="165"/>
      <c r="AA47" s="164"/>
      <c r="AB47" s="164"/>
      <c r="AC47" s="164"/>
      <c r="AD47" s="167"/>
      <c r="AE47" s="168"/>
      <c r="AF47" s="169"/>
      <c r="AG47" s="164"/>
      <c r="AH47" s="165"/>
      <c r="AI47" s="165"/>
      <c r="AJ47" s="165"/>
      <c r="AK47" s="164"/>
      <c r="AL47" s="165"/>
      <c r="AM47" s="170"/>
      <c r="AN47" s="171"/>
      <c r="AO47" s="172"/>
    </row>
    <row r="48" spans="1:42" ht="17.100000000000001" customHeight="1" x14ac:dyDescent="0.15">
      <c r="A48" s="26" t="s">
        <v>63</v>
      </c>
      <c r="B48" s="26">
        <v>9999</v>
      </c>
      <c r="C48" s="161"/>
      <c r="D48" s="175"/>
      <c r="E48" s="176"/>
      <c r="F48" s="176"/>
      <c r="G48" s="176"/>
      <c r="H48" s="176"/>
      <c r="I48" s="176"/>
      <c r="J48" s="176"/>
      <c r="K48" s="176"/>
      <c r="L48" s="176"/>
      <c r="M48" s="176"/>
      <c r="N48" s="176"/>
      <c r="O48" s="176"/>
      <c r="P48" s="176"/>
      <c r="Q48" s="176"/>
      <c r="R48" s="176"/>
      <c r="S48" s="177"/>
      <c r="T48" s="177"/>
      <c r="U48" s="177"/>
      <c r="V48" s="178"/>
      <c r="W48" s="176"/>
      <c r="X48" s="176"/>
      <c r="Y48" s="178"/>
      <c r="Z48" s="177"/>
      <c r="AA48" s="176"/>
      <c r="AB48" s="176"/>
      <c r="AC48" s="176"/>
      <c r="AD48" s="179"/>
      <c r="AE48" s="180"/>
      <c r="AF48" s="180"/>
      <c r="AG48" s="176"/>
      <c r="AH48" s="177"/>
      <c r="AI48" s="177"/>
      <c r="AJ48" s="177"/>
      <c r="AK48" s="176"/>
      <c r="AL48" s="177"/>
      <c r="AM48" s="176"/>
      <c r="AN48" s="181"/>
      <c r="AO48" s="182"/>
    </row>
    <row r="49" spans="1:20" ht="16.5" customHeight="1" x14ac:dyDescent="0.15">
      <c r="S49" s="151"/>
      <c r="T49" s="151"/>
    </row>
    <row r="50" spans="1:20" ht="17.100000000000001" customHeight="1" x14ac:dyDescent="0.15">
      <c r="A50" s="118" t="s">
        <v>207</v>
      </c>
    </row>
  </sheetData>
  <phoneticPr fontId="3"/>
  <printOptions horizontalCentered="1"/>
  <pageMargins left="0.39370078740157483" right="0.39370078740157483" top="0.78740157480314965" bottom="0.59055118110236227" header="0.51181102362204722" footer="0.31496062992125984"/>
  <pageSetup paperSize="9" scale="63" firstPageNumber="18" orientation="portrait" useFirstPageNumber="1" r:id="rId1"/>
  <headerFooter alignWithMargins="0">
    <oddHeader>&amp;R&amp;9その他の生活支援サービス</oddHeader>
    <oddFooter>&amp;C&amp;14&amp;P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AP20"/>
  <sheetViews>
    <sheetView view="pageBreakPreview" zoomScaleNormal="100"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0" width="2.5" style="118" customWidth="1"/>
    <col min="11" max="16" width="2.5" style="112" customWidth="1"/>
    <col min="17" max="20" width="2.5" style="118" customWidth="1"/>
    <col min="21" max="22" width="2.5" style="9" customWidth="1"/>
    <col min="23" max="27" width="2.5" style="118" customWidth="1"/>
    <col min="28" max="29" width="2.5" style="9" customWidth="1"/>
    <col min="30" max="39" width="2.5" style="118" customWidth="1"/>
    <col min="40" max="41" width="8.5" style="118" customWidth="1"/>
    <col min="42" max="42" width="2.875" style="118" customWidth="1"/>
    <col min="43" max="43" width="2.5" style="118" customWidth="1"/>
    <col min="44" max="16384" width="9" style="118"/>
  </cols>
  <sheetData>
    <row r="1" spans="1:42" ht="17.100000000000001" customHeight="1" x14ac:dyDescent="0.15">
      <c r="A1" s="8"/>
    </row>
    <row r="2" spans="1:42" ht="17.100000000000001" customHeight="1" x14ac:dyDescent="0.2">
      <c r="A2" s="117" t="s">
        <v>310</v>
      </c>
    </row>
    <row r="4" spans="1:42" ht="17.100000000000001" customHeight="1" x14ac:dyDescent="0.15">
      <c r="A4" s="10" t="s">
        <v>178</v>
      </c>
      <c r="B4" s="11"/>
      <c r="C4" s="12" t="s">
        <v>8</v>
      </c>
      <c r="D4" s="13"/>
      <c r="E4" s="14"/>
      <c r="F4" s="14"/>
      <c r="G4" s="14"/>
      <c r="H4" s="14"/>
      <c r="I4" s="14"/>
      <c r="J4" s="14"/>
      <c r="K4" s="15"/>
      <c r="L4" s="15"/>
      <c r="M4" s="15"/>
      <c r="N4" s="15"/>
      <c r="O4" s="15"/>
      <c r="P4" s="15"/>
      <c r="Q4" s="14"/>
      <c r="R4" s="14"/>
      <c r="S4" s="14"/>
      <c r="T4" s="16" t="s">
        <v>9</v>
      </c>
      <c r="U4" s="17"/>
      <c r="V4" s="17"/>
      <c r="W4" s="14"/>
      <c r="X4" s="14"/>
      <c r="Y4" s="14"/>
      <c r="Z4" s="14"/>
      <c r="AA4" s="14"/>
      <c r="AB4" s="17"/>
      <c r="AC4" s="17"/>
      <c r="AD4" s="14"/>
      <c r="AE4" s="14"/>
      <c r="AF4" s="14"/>
      <c r="AG4" s="14"/>
      <c r="AH4" s="14"/>
      <c r="AI4" s="14"/>
      <c r="AJ4" s="14"/>
      <c r="AK4" s="14"/>
      <c r="AL4" s="14"/>
      <c r="AM4" s="14"/>
      <c r="AN4" s="18" t="s">
        <v>10</v>
      </c>
      <c r="AO4" s="18" t="s">
        <v>11</v>
      </c>
      <c r="AP4" s="19"/>
    </row>
    <row r="5" spans="1:42" ht="17.100000000000001" customHeight="1" x14ac:dyDescent="0.15">
      <c r="A5" s="20" t="s">
        <v>12</v>
      </c>
      <c r="B5" s="21" t="s">
        <v>13</v>
      </c>
      <c r="C5" s="22"/>
      <c r="D5" s="23"/>
      <c r="E5" s="120"/>
      <c r="F5" s="120"/>
      <c r="G5" s="120"/>
      <c r="H5" s="120"/>
      <c r="I5" s="120"/>
      <c r="J5" s="120"/>
      <c r="K5" s="113"/>
      <c r="L5" s="113"/>
      <c r="M5" s="113"/>
      <c r="N5" s="113"/>
      <c r="O5" s="113"/>
      <c r="P5" s="113"/>
      <c r="Q5" s="120"/>
      <c r="R5" s="120"/>
      <c r="S5" s="120"/>
      <c r="T5" s="120"/>
      <c r="U5" s="24"/>
      <c r="V5" s="24"/>
      <c r="W5" s="120"/>
      <c r="X5" s="120"/>
      <c r="Y5" s="120"/>
      <c r="Z5" s="120"/>
      <c r="AA5" s="120"/>
      <c r="AB5" s="24"/>
      <c r="AC5" s="24"/>
      <c r="AD5" s="120"/>
      <c r="AE5" s="120"/>
      <c r="AF5" s="120"/>
      <c r="AG5" s="120"/>
      <c r="AH5" s="120"/>
      <c r="AI5" s="120"/>
      <c r="AJ5" s="120"/>
      <c r="AK5" s="120"/>
      <c r="AL5" s="120"/>
      <c r="AM5" s="120"/>
      <c r="AN5" s="25" t="s">
        <v>14</v>
      </c>
      <c r="AO5" s="25" t="s">
        <v>15</v>
      </c>
      <c r="AP5" s="19"/>
    </row>
    <row r="6" spans="1:42" ht="17.100000000000001" customHeight="1" x14ac:dyDescent="0.15">
      <c r="A6" s="26" t="s">
        <v>179</v>
      </c>
      <c r="B6" s="26">
        <v>1001</v>
      </c>
      <c r="C6" s="161"/>
      <c r="D6" s="174" t="s">
        <v>698</v>
      </c>
      <c r="E6" s="193"/>
      <c r="F6" s="193"/>
      <c r="G6" s="193"/>
      <c r="H6" s="193"/>
      <c r="I6" s="193"/>
      <c r="J6" s="193"/>
      <c r="K6" s="193"/>
      <c r="L6" s="193"/>
      <c r="M6" s="194"/>
      <c r="N6" s="195"/>
      <c r="O6" s="192"/>
      <c r="P6" s="192"/>
      <c r="Q6" s="192"/>
      <c r="R6" s="192"/>
      <c r="S6" s="196"/>
      <c r="T6" s="196"/>
      <c r="U6" s="196"/>
      <c r="V6" s="197"/>
      <c r="W6" s="193"/>
      <c r="X6" s="198"/>
      <c r="Y6" s="198"/>
      <c r="Z6" s="198"/>
      <c r="AA6" s="192"/>
      <c r="AB6" s="192"/>
      <c r="AC6" s="199"/>
      <c r="AD6" s="198"/>
      <c r="AE6" s="198"/>
      <c r="AF6" s="200"/>
      <c r="AG6" s="198"/>
      <c r="AH6" s="198"/>
      <c r="AI6" s="198"/>
      <c r="AJ6" s="475">
        <v>442</v>
      </c>
      <c r="AK6" s="475"/>
      <c r="AL6" s="201" t="s">
        <v>17</v>
      </c>
      <c r="AM6" s="202"/>
      <c r="AN6" s="171"/>
      <c r="AO6" s="30" t="s">
        <v>16</v>
      </c>
      <c r="AP6" s="19"/>
    </row>
    <row r="7" spans="1:42" ht="17.100000000000001" customHeight="1" x14ac:dyDescent="0.15">
      <c r="A7" s="110"/>
      <c r="B7" s="110"/>
      <c r="C7" s="183"/>
      <c r="D7" s="174"/>
      <c r="E7" s="499" t="s">
        <v>701</v>
      </c>
      <c r="F7" s="499"/>
      <c r="G7" s="499"/>
      <c r="H7" s="499"/>
      <c r="I7" s="499"/>
      <c r="J7" s="499"/>
      <c r="K7" s="499"/>
      <c r="L7" s="499"/>
      <c r="M7" s="500"/>
      <c r="N7" s="203" t="s">
        <v>700</v>
      </c>
      <c r="O7" s="204"/>
      <c r="P7" s="204"/>
      <c r="Q7" s="204"/>
      <c r="R7" s="204"/>
      <c r="S7" s="205"/>
      <c r="T7" s="205"/>
      <c r="U7" s="205"/>
      <c r="V7" s="206"/>
      <c r="W7" s="207"/>
      <c r="X7" s="364"/>
      <c r="Y7" s="364"/>
      <c r="Z7" s="364"/>
      <c r="AA7" s="208"/>
      <c r="AB7" s="208"/>
      <c r="AC7" s="209"/>
      <c r="AD7" s="209"/>
      <c r="AE7" s="210"/>
      <c r="AF7" s="211"/>
      <c r="AG7" s="364"/>
      <c r="AH7" s="364"/>
      <c r="AI7" s="364"/>
      <c r="AJ7" s="498">
        <f>$I$9-$Q$8</f>
        <v>438</v>
      </c>
      <c r="AK7" s="498"/>
      <c r="AL7" s="210" t="s">
        <v>17</v>
      </c>
      <c r="AM7" s="212"/>
      <c r="AN7" s="171"/>
      <c r="AO7" s="115"/>
      <c r="AP7" s="19"/>
    </row>
    <row r="8" spans="1:42" ht="17.100000000000001" customHeight="1" x14ac:dyDescent="0.15">
      <c r="A8" s="110"/>
      <c r="B8" s="110"/>
      <c r="C8" s="183"/>
      <c r="D8" s="174"/>
      <c r="E8" s="499"/>
      <c r="F8" s="499"/>
      <c r="G8" s="499"/>
      <c r="H8" s="499"/>
      <c r="I8" s="499"/>
      <c r="J8" s="499"/>
      <c r="K8" s="499"/>
      <c r="L8" s="499"/>
      <c r="M8" s="500"/>
      <c r="N8" s="213"/>
      <c r="O8" s="214"/>
      <c r="P8" s="214"/>
      <c r="Q8" s="501">
        <f>ROUND($I$9*0.01,0)</f>
        <v>4</v>
      </c>
      <c r="R8" s="501"/>
      <c r="S8" s="215" t="s">
        <v>333</v>
      </c>
      <c r="T8" s="198"/>
      <c r="U8" s="198"/>
      <c r="V8" s="216"/>
      <c r="W8" s="217" t="s">
        <v>699</v>
      </c>
      <c r="X8" s="364"/>
      <c r="Y8" s="364"/>
      <c r="Z8" s="364"/>
      <c r="AA8" s="208"/>
      <c r="AB8" s="208"/>
      <c r="AC8" s="209"/>
      <c r="AD8" s="482">
        <f>ROUND($I$9*0.01,0)</f>
        <v>4</v>
      </c>
      <c r="AE8" s="482"/>
      <c r="AF8" s="218" t="s">
        <v>333</v>
      </c>
      <c r="AG8" s="364"/>
      <c r="AH8" s="364"/>
      <c r="AI8" s="210"/>
      <c r="AJ8" s="498">
        <f>$I$9-$Q$8-$AD$8</f>
        <v>434</v>
      </c>
      <c r="AK8" s="498"/>
      <c r="AL8" s="210" t="s">
        <v>17</v>
      </c>
      <c r="AM8" s="212"/>
      <c r="AN8" s="171"/>
      <c r="AO8" s="115"/>
      <c r="AP8" s="19"/>
    </row>
    <row r="9" spans="1:42" ht="17.100000000000001" customHeight="1" x14ac:dyDescent="0.15">
      <c r="A9" s="110"/>
      <c r="B9" s="110"/>
      <c r="C9" s="183"/>
      <c r="D9" s="190"/>
      <c r="E9" s="214"/>
      <c r="F9" s="214"/>
      <c r="G9" s="214"/>
      <c r="H9" s="214"/>
      <c r="I9" s="497">
        <v>442</v>
      </c>
      <c r="J9" s="497"/>
      <c r="K9" s="215" t="s">
        <v>17</v>
      </c>
      <c r="L9" s="214"/>
      <c r="M9" s="216"/>
      <c r="N9" s="219" t="s">
        <v>699</v>
      </c>
      <c r="O9" s="208"/>
      <c r="P9" s="208"/>
      <c r="Q9" s="208"/>
      <c r="R9" s="208"/>
      <c r="S9" s="364"/>
      <c r="T9" s="364"/>
      <c r="U9" s="364"/>
      <c r="V9" s="220"/>
      <c r="W9" s="214"/>
      <c r="X9" s="221"/>
      <c r="Y9" s="221"/>
      <c r="Z9" s="221"/>
      <c r="AA9" s="214"/>
      <c r="AB9" s="214"/>
      <c r="AC9" s="363"/>
      <c r="AD9" s="482">
        <f>ROUND($I$9*0.01,0)</f>
        <v>4</v>
      </c>
      <c r="AE9" s="482"/>
      <c r="AF9" s="218" t="s">
        <v>333</v>
      </c>
      <c r="AG9" s="221"/>
      <c r="AH9" s="221"/>
      <c r="AI9" s="222"/>
      <c r="AJ9" s="498">
        <f>$I$9-$AD$9</f>
        <v>438</v>
      </c>
      <c r="AK9" s="498"/>
      <c r="AL9" s="215" t="s">
        <v>17</v>
      </c>
      <c r="AM9" s="223"/>
      <c r="AN9" s="171"/>
      <c r="AO9" s="115"/>
      <c r="AP9" s="19"/>
    </row>
    <row r="10" spans="1:42" ht="17.100000000000001" customHeight="1" x14ac:dyDescent="0.15">
      <c r="A10" s="110"/>
      <c r="B10" s="110"/>
      <c r="C10" s="184" t="s">
        <v>180</v>
      </c>
      <c r="D10" s="323" t="s">
        <v>181</v>
      </c>
      <c r="E10" s="324"/>
      <c r="F10" s="324"/>
      <c r="G10" s="324"/>
      <c r="H10" s="324"/>
      <c r="I10" s="324"/>
      <c r="J10" s="324"/>
      <c r="K10" s="324"/>
      <c r="L10" s="324"/>
      <c r="M10" s="324"/>
      <c r="N10" s="324"/>
      <c r="O10" s="324"/>
      <c r="P10" s="324"/>
      <c r="Q10" s="324"/>
      <c r="R10" s="324"/>
      <c r="S10" s="325"/>
      <c r="T10" s="325"/>
      <c r="U10" s="325"/>
      <c r="V10" s="476"/>
      <c r="W10" s="476"/>
      <c r="X10" s="326"/>
      <c r="Y10" s="327"/>
      <c r="Z10" s="328"/>
      <c r="AA10" s="324"/>
      <c r="AB10" s="324"/>
      <c r="AC10" s="324"/>
      <c r="AD10" s="329"/>
      <c r="AE10" s="330"/>
      <c r="AF10" s="331"/>
      <c r="AG10" s="324"/>
      <c r="AH10" s="325"/>
      <c r="AI10" s="476">
        <v>300</v>
      </c>
      <c r="AJ10" s="476"/>
      <c r="AK10" s="479" t="s">
        <v>23</v>
      </c>
      <c r="AL10" s="480"/>
      <c r="AM10" s="481"/>
      <c r="AN10" s="186"/>
      <c r="AO10" s="51"/>
      <c r="AP10" s="19"/>
    </row>
    <row r="11" spans="1:42" ht="17.100000000000001" customHeight="1" x14ac:dyDescent="0.15">
      <c r="A11" s="110"/>
      <c r="B11" s="110"/>
      <c r="C11" s="185"/>
      <c r="D11" s="323" t="s">
        <v>290</v>
      </c>
      <c r="E11" s="324"/>
      <c r="F11" s="324"/>
      <c r="G11" s="324"/>
      <c r="H11" s="324"/>
      <c r="I11" s="324"/>
      <c r="J11" s="324"/>
      <c r="K11" s="324"/>
      <c r="L11" s="324"/>
      <c r="M11" s="324"/>
      <c r="N11" s="208"/>
      <c r="O11" s="324"/>
      <c r="P11" s="324"/>
      <c r="Q11" s="324"/>
      <c r="R11" s="324"/>
      <c r="S11" s="325"/>
      <c r="T11" s="325"/>
      <c r="U11" s="325"/>
      <c r="V11" s="362"/>
      <c r="W11" s="362"/>
      <c r="X11" s="326"/>
      <c r="Y11" s="327"/>
      <c r="Z11" s="328"/>
      <c r="AA11" s="324"/>
      <c r="AB11" s="324"/>
      <c r="AC11" s="324"/>
      <c r="AD11" s="329"/>
      <c r="AE11" s="332"/>
      <c r="AF11" s="332"/>
      <c r="AG11" s="324"/>
      <c r="AH11" s="325"/>
      <c r="AI11" s="476">
        <v>300</v>
      </c>
      <c r="AJ11" s="476"/>
      <c r="AK11" s="479" t="s">
        <v>23</v>
      </c>
      <c r="AL11" s="480"/>
      <c r="AM11" s="481"/>
      <c r="AN11" s="181"/>
      <c r="AO11" s="51"/>
      <c r="AP11" s="19"/>
    </row>
    <row r="12" spans="1:42" ht="17.100000000000001" customHeight="1" x14ac:dyDescent="0.15">
      <c r="A12" s="110"/>
      <c r="B12" s="110"/>
      <c r="C12" s="185"/>
      <c r="D12" s="367" t="s">
        <v>820</v>
      </c>
      <c r="E12" s="333"/>
      <c r="F12" s="333"/>
      <c r="G12" s="333"/>
      <c r="H12" s="333"/>
      <c r="I12" s="333"/>
      <c r="J12" s="333"/>
      <c r="K12" s="333"/>
      <c r="L12" s="333"/>
      <c r="M12" s="333"/>
      <c r="N12" s="492" t="s">
        <v>857</v>
      </c>
      <c r="O12" s="492"/>
      <c r="P12" s="492"/>
      <c r="Q12" s="492"/>
      <c r="R12" s="492"/>
      <c r="S12" s="492"/>
      <c r="T12" s="492"/>
      <c r="U12" s="492"/>
      <c r="V12" s="492"/>
      <c r="W12" s="492"/>
      <c r="X12" s="492"/>
      <c r="Y12" s="492"/>
      <c r="Z12" s="492"/>
      <c r="AA12" s="492"/>
      <c r="AB12" s="492"/>
      <c r="AC12" s="492"/>
      <c r="AD12" s="492"/>
      <c r="AE12" s="492"/>
      <c r="AF12" s="492"/>
      <c r="AG12" s="492"/>
      <c r="AH12" s="368"/>
      <c r="AI12" s="495">
        <v>9</v>
      </c>
      <c r="AJ12" s="495"/>
      <c r="AK12" s="483" t="s">
        <v>23</v>
      </c>
      <c r="AL12" s="484"/>
      <c r="AM12" s="485"/>
      <c r="AN12" s="181"/>
      <c r="AO12" s="51"/>
      <c r="AP12" s="19"/>
    </row>
    <row r="13" spans="1:42" ht="17.100000000000001" customHeight="1" x14ac:dyDescent="0.15">
      <c r="A13" s="110"/>
      <c r="B13" s="110"/>
      <c r="C13" s="185"/>
      <c r="D13" s="174"/>
      <c r="E13" s="164"/>
      <c r="F13" s="164"/>
      <c r="G13" s="164"/>
      <c r="H13" s="164"/>
      <c r="I13" s="164"/>
      <c r="J13" s="164"/>
      <c r="K13" s="164"/>
      <c r="L13" s="164"/>
      <c r="M13" s="164"/>
      <c r="N13" s="493"/>
      <c r="O13" s="493"/>
      <c r="P13" s="493"/>
      <c r="Q13" s="493"/>
      <c r="R13" s="493"/>
      <c r="S13" s="493"/>
      <c r="T13" s="493"/>
      <c r="U13" s="493"/>
      <c r="V13" s="493"/>
      <c r="W13" s="493"/>
      <c r="X13" s="493"/>
      <c r="Y13" s="493"/>
      <c r="Z13" s="493"/>
      <c r="AA13" s="493"/>
      <c r="AB13" s="493"/>
      <c r="AC13" s="493"/>
      <c r="AD13" s="493"/>
      <c r="AE13" s="493"/>
      <c r="AF13" s="493"/>
      <c r="AG13" s="493"/>
      <c r="AH13" s="369"/>
      <c r="AI13" s="494">
        <v>15</v>
      </c>
      <c r="AJ13" s="494"/>
      <c r="AK13" s="486" t="s">
        <v>23</v>
      </c>
      <c r="AL13" s="487"/>
      <c r="AM13" s="488"/>
      <c r="AN13" s="181"/>
      <c r="AO13" s="51"/>
      <c r="AP13" s="19"/>
    </row>
    <row r="14" spans="1:42" ht="17.100000000000001" customHeight="1" x14ac:dyDescent="0.15">
      <c r="A14" s="110"/>
      <c r="B14" s="110"/>
      <c r="C14" s="185"/>
      <c r="D14" s="174"/>
      <c r="E14" s="164"/>
      <c r="F14" s="164"/>
      <c r="G14" s="164"/>
      <c r="H14" s="164"/>
      <c r="I14" s="164"/>
      <c r="J14" s="164"/>
      <c r="K14" s="164"/>
      <c r="L14" s="164"/>
      <c r="M14" s="164"/>
      <c r="N14" s="369"/>
      <c r="O14" s="369"/>
      <c r="P14" s="369"/>
      <c r="Q14" s="369"/>
      <c r="R14" s="369"/>
      <c r="S14" s="369"/>
      <c r="T14" s="369"/>
      <c r="U14" s="369"/>
      <c r="V14" s="369"/>
      <c r="W14" s="369"/>
      <c r="X14" s="369"/>
      <c r="Y14" s="369"/>
      <c r="Z14" s="369"/>
      <c r="AA14" s="369"/>
      <c r="AB14" s="369"/>
      <c r="AC14" s="369"/>
      <c r="AD14" s="369"/>
      <c r="AE14" s="369"/>
      <c r="AF14" s="369"/>
      <c r="AG14" s="369"/>
      <c r="AH14" s="369"/>
      <c r="AI14" s="494">
        <v>16</v>
      </c>
      <c r="AJ14" s="494"/>
      <c r="AK14" s="486" t="s">
        <v>23</v>
      </c>
      <c r="AL14" s="487"/>
      <c r="AM14" s="488"/>
      <c r="AN14" s="181"/>
      <c r="AO14" s="51"/>
      <c r="AP14" s="19"/>
    </row>
    <row r="15" spans="1:42" ht="17.100000000000001" customHeight="1" x14ac:dyDescent="0.15">
      <c r="A15" s="110"/>
      <c r="B15" s="110"/>
      <c r="C15" s="185"/>
      <c r="D15" s="190"/>
      <c r="E15" s="334"/>
      <c r="F15" s="334"/>
      <c r="G15" s="334"/>
      <c r="H15" s="334"/>
      <c r="I15" s="334"/>
      <c r="J15" s="334"/>
      <c r="K15" s="334"/>
      <c r="L15" s="334"/>
      <c r="M15" s="334"/>
      <c r="N15" s="370"/>
      <c r="O15" s="370"/>
      <c r="P15" s="370"/>
      <c r="Q15" s="370"/>
      <c r="R15" s="370"/>
      <c r="S15" s="370"/>
      <c r="T15" s="370"/>
      <c r="U15" s="370"/>
      <c r="V15" s="370"/>
      <c r="W15" s="370"/>
      <c r="X15" s="370"/>
      <c r="Y15" s="370"/>
      <c r="Z15" s="370"/>
      <c r="AA15" s="370"/>
      <c r="AB15" s="370"/>
      <c r="AC15" s="370"/>
      <c r="AD15" s="370"/>
      <c r="AE15" s="370"/>
      <c r="AF15" s="370"/>
      <c r="AG15" s="370"/>
      <c r="AH15" s="370"/>
      <c r="AI15" s="496">
        <v>22</v>
      </c>
      <c r="AJ15" s="496"/>
      <c r="AK15" s="489" t="s">
        <v>23</v>
      </c>
      <c r="AL15" s="490"/>
      <c r="AM15" s="491"/>
      <c r="AN15" s="181"/>
      <c r="AO15" s="51"/>
      <c r="AP15" s="19"/>
    </row>
    <row r="16" spans="1:42" ht="17.100000000000001" customHeight="1" x14ac:dyDescent="0.15">
      <c r="A16" s="26" t="s">
        <v>182</v>
      </c>
      <c r="B16" s="26">
        <v>9999</v>
      </c>
      <c r="C16" s="161"/>
      <c r="D16" s="175"/>
      <c r="E16" s="176"/>
      <c r="F16" s="176"/>
      <c r="G16" s="176"/>
      <c r="H16" s="176"/>
      <c r="I16" s="176"/>
      <c r="J16" s="176"/>
      <c r="K16" s="176"/>
      <c r="L16" s="176"/>
      <c r="M16" s="176"/>
      <c r="N16" s="176"/>
      <c r="O16" s="176"/>
      <c r="P16" s="176"/>
      <c r="Q16" s="176"/>
      <c r="R16" s="176"/>
      <c r="S16" s="177"/>
      <c r="T16" s="177"/>
      <c r="U16" s="177"/>
      <c r="V16" s="477"/>
      <c r="W16" s="477"/>
      <c r="X16" s="187"/>
      <c r="Y16" s="178"/>
      <c r="Z16" s="188"/>
      <c r="AA16" s="176"/>
      <c r="AB16" s="176"/>
      <c r="AC16" s="176"/>
      <c r="AD16" s="179"/>
      <c r="AE16" s="177"/>
      <c r="AF16" s="177"/>
      <c r="AG16" s="179"/>
      <c r="AH16" s="179"/>
      <c r="AI16" s="478"/>
      <c r="AJ16" s="478"/>
      <c r="AK16" s="478"/>
      <c r="AL16" s="176"/>
      <c r="AM16" s="189"/>
      <c r="AN16" s="181"/>
      <c r="AO16" s="25"/>
      <c r="AP16" s="19"/>
    </row>
    <row r="18" spans="1:1" ht="17.100000000000001" customHeight="1" x14ac:dyDescent="0.15">
      <c r="A18" s="118" t="s">
        <v>183</v>
      </c>
    </row>
    <row r="19" spans="1:1" ht="17.100000000000001" customHeight="1" x14ac:dyDescent="0.15">
      <c r="A19" s="103" t="s">
        <v>875</v>
      </c>
    </row>
    <row r="20" spans="1:1" ht="17.100000000000001" customHeight="1" x14ac:dyDescent="0.15">
      <c r="A20" s="111" t="s">
        <v>184</v>
      </c>
    </row>
  </sheetData>
  <mergeCells count="25">
    <mergeCell ref="AI14:AJ14"/>
    <mergeCell ref="AI15:AJ15"/>
    <mergeCell ref="I9:J9"/>
    <mergeCell ref="AJ7:AK7"/>
    <mergeCell ref="AJ8:AK8"/>
    <mergeCell ref="AJ9:AK9"/>
    <mergeCell ref="AD9:AE9"/>
    <mergeCell ref="E7:M8"/>
    <mergeCell ref="Q8:R8"/>
    <mergeCell ref="AJ6:AK6"/>
    <mergeCell ref="V10:W10"/>
    <mergeCell ref="AI10:AJ10"/>
    <mergeCell ref="V16:W16"/>
    <mergeCell ref="AI16:AK16"/>
    <mergeCell ref="AI11:AJ11"/>
    <mergeCell ref="AK10:AM10"/>
    <mergeCell ref="AK11:AM11"/>
    <mergeCell ref="AD8:AE8"/>
    <mergeCell ref="AK12:AM12"/>
    <mergeCell ref="AK13:AM13"/>
    <mergeCell ref="AK14:AM14"/>
    <mergeCell ref="AK15:AM15"/>
    <mergeCell ref="N12:AG13"/>
    <mergeCell ref="AI13:AJ13"/>
    <mergeCell ref="AI12:AJ12"/>
  </mergeCells>
  <phoneticPr fontId="3"/>
  <printOptions horizontalCentered="1"/>
  <pageMargins left="0.39370078740157483" right="0.39370078740157483" top="0.78740157480314965" bottom="0.59055118110236227" header="0.51181102362204722" footer="0.31496062992125984"/>
  <pageSetup paperSize="9" scale="63" firstPageNumber="19" orientation="portrait" useFirstPageNumber="1" r:id="rId1"/>
  <headerFooter alignWithMargins="0">
    <oddHeader>&amp;R&amp;9介護予防ケアマネジメント</oddHeader>
    <oddFooter>&amp;C&amp;14&amp;P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dimension ref="B3:D21"/>
  <sheetViews>
    <sheetView view="pageBreakPreview" zoomScaleNormal="100" zoomScaleSheetLayoutView="100" workbookViewId="0"/>
  </sheetViews>
  <sheetFormatPr defaultRowHeight="18" customHeight="1" x14ac:dyDescent="0.15"/>
  <cols>
    <col min="1" max="1" width="2" style="111" customWidth="1"/>
    <col min="2" max="2" width="2.5" style="111" customWidth="1"/>
    <col min="3" max="3" width="60.5" style="111" customWidth="1"/>
    <col min="4" max="4" width="11.125" style="111" customWidth="1"/>
    <col min="5" max="253" width="9" style="111"/>
    <col min="254" max="254" width="2" style="111" customWidth="1"/>
    <col min="255" max="255" width="13.5" style="111" customWidth="1"/>
    <col min="256" max="256" width="3.875" style="111" customWidth="1"/>
    <col min="257" max="257" width="2.5" style="111" customWidth="1"/>
    <col min="258" max="258" width="38.875" style="111" customWidth="1"/>
    <col min="259" max="259" width="10.5" style="111" customWidth="1"/>
    <col min="260" max="509" width="9" style="111"/>
    <col min="510" max="510" width="2" style="111" customWidth="1"/>
    <col min="511" max="511" width="13.5" style="111" customWidth="1"/>
    <col min="512" max="512" width="3.875" style="111" customWidth="1"/>
    <col min="513" max="513" width="2.5" style="111" customWidth="1"/>
    <col min="514" max="514" width="38.875" style="111" customWidth="1"/>
    <col min="515" max="515" width="10.5" style="111" customWidth="1"/>
    <col min="516" max="765" width="9" style="111"/>
    <col min="766" max="766" width="2" style="111" customWidth="1"/>
    <col min="767" max="767" width="13.5" style="111" customWidth="1"/>
    <col min="768" max="768" width="3.875" style="111" customWidth="1"/>
    <col min="769" max="769" width="2.5" style="111" customWidth="1"/>
    <col min="770" max="770" width="38.875" style="111" customWidth="1"/>
    <col min="771" max="771" width="10.5" style="111" customWidth="1"/>
    <col min="772" max="1021" width="9" style="111"/>
    <col min="1022" max="1022" width="2" style="111" customWidth="1"/>
    <col min="1023" max="1023" width="13.5" style="111" customWidth="1"/>
    <col min="1024" max="1024" width="3.875" style="111" customWidth="1"/>
    <col min="1025" max="1025" width="2.5" style="111" customWidth="1"/>
    <col min="1026" max="1026" width="38.875" style="111" customWidth="1"/>
    <col min="1027" max="1027" width="10.5" style="111" customWidth="1"/>
    <col min="1028" max="1277" width="9" style="111"/>
    <col min="1278" max="1278" width="2" style="111" customWidth="1"/>
    <col min="1279" max="1279" width="13.5" style="111" customWidth="1"/>
    <col min="1280" max="1280" width="3.875" style="111" customWidth="1"/>
    <col min="1281" max="1281" width="2.5" style="111" customWidth="1"/>
    <col min="1282" max="1282" width="38.875" style="111" customWidth="1"/>
    <col min="1283" max="1283" width="10.5" style="111" customWidth="1"/>
    <col min="1284" max="1533" width="9" style="111"/>
    <col min="1534" max="1534" width="2" style="111" customWidth="1"/>
    <col min="1535" max="1535" width="13.5" style="111" customWidth="1"/>
    <col min="1536" max="1536" width="3.875" style="111" customWidth="1"/>
    <col min="1537" max="1537" width="2.5" style="111" customWidth="1"/>
    <col min="1538" max="1538" width="38.875" style="111" customWidth="1"/>
    <col min="1539" max="1539" width="10.5" style="111" customWidth="1"/>
    <col min="1540" max="1789" width="9" style="111"/>
    <col min="1790" max="1790" width="2" style="111" customWidth="1"/>
    <col min="1791" max="1791" width="13.5" style="111" customWidth="1"/>
    <col min="1792" max="1792" width="3.875" style="111" customWidth="1"/>
    <col min="1793" max="1793" width="2.5" style="111" customWidth="1"/>
    <col min="1794" max="1794" width="38.875" style="111" customWidth="1"/>
    <col min="1795" max="1795" width="10.5" style="111" customWidth="1"/>
    <col min="1796" max="2045" width="9" style="111"/>
    <col min="2046" max="2046" width="2" style="111" customWidth="1"/>
    <col min="2047" max="2047" width="13.5" style="111" customWidth="1"/>
    <col min="2048" max="2048" width="3.875" style="111" customWidth="1"/>
    <col min="2049" max="2049" width="2.5" style="111" customWidth="1"/>
    <col min="2050" max="2050" width="38.875" style="111" customWidth="1"/>
    <col min="2051" max="2051" width="10.5" style="111" customWidth="1"/>
    <col min="2052" max="2301" width="9" style="111"/>
    <col min="2302" max="2302" width="2" style="111" customWidth="1"/>
    <col min="2303" max="2303" width="13.5" style="111" customWidth="1"/>
    <col min="2304" max="2304" width="3.875" style="111" customWidth="1"/>
    <col min="2305" max="2305" width="2.5" style="111" customWidth="1"/>
    <col min="2306" max="2306" width="38.875" style="111" customWidth="1"/>
    <col min="2307" max="2307" width="10.5" style="111" customWidth="1"/>
    <col min="2308" max="2557" width="9" style="111"/>
    <col min="2558" max="2558" width="2" style="111" customWidth="1"/>
    <col min="2559" max="2559" width="13.5" style="111" customWidth="1"/>
    <col min="2560" max="2560" width="3.875" style="111" customWidth="1"/>
    <col min="2561" max="2561" width="2.5" style="111" customWidth="1"/>
    <col min="2562" max="2562" width="38.875" style="111" customWidth="1"/>
    <col min="2563" max="2563" width="10.5" style="111" customWidth="1"/>
    <col min="2564" max="2813" width="9" style="111"/>
    <col min="2814" max="2814" width="2" style="111" customWidth="1"/>
    <col min="2815" max="2815" width="13.5" style="111" customWidth="1"/>
    <col min="2816" max="2816" width="3.875" style="111" customWidth="1"/>
    <col min="2817" max="2817" width="2.5" style="111" customWidth="1"/>
    <col min="2818" max="2818" width="38.875" style="111" customWidth="1"/>
    <col min="2819" max="2819" width="10.5" style="111" customWidth="1"/>
    <col min="2820" max="3069" width="9" style="111"/>
    <col min="3070" max="3070" width="2" style="111" customWidth="1"/>
    <col min="3071" max="3071" width="13.5" style="111" customWidth="1"/>
    <col min="3072" max="3072" width="3.875" style="111" customWidth="1"/>
    <col min="3073" max="3073" width="2.5" style="111" customWidth="1"/>
    <col min="3074" max="3074" width="38.875" style="111" customWidth="1"/>
    <col min="3075" max="3075" width="10.5" style="111" customWidth="1"/>
    <col min="3076" max="3325" width="9" style="111"/>
    <col min="3326" max="3326" width="2" style="111" customWidth="1"/>
    <col min="3327" max="3327" width="13.5" style="111" customWidth="1"/>
    <col min="3328" max="3328" width="3.875" style="111" customWidth="1"/>
    <col min="3329" max="3329" width="2.5" style="111" customWidth="1"/>
    <col min="3330" max="3330" width="38.875" style="111" customWidth="1"/>
    <col min="3331" max="3331" width="10.5" style="111" customWidth="1"/>
    <col min="3332" max="3581" width="9" style="111"/>
    <col min="3582" max="3582" width="2" style="111" customWidth="1"/>
    <col min="3583" max="3583" width="13.5" style="111" customWidth="1"/>
    <col min="3584" max="3584" width="3.875" style="111" customWidth="1"/>
    <col min="3585" max="3585" width="2.5" style="111" customWidth="1"/>
    <col min="3586" max="3586" width="38.875" style="111" customWidth="1"/>
    <col min="3587" max="3587" width="10.5" style="111" customWidth="1"/>
    <col min="3588" max="3837" width="9" style="111"/>
    <col min="3838" max="3838" width="2" style="111" customWidth="1"/>
    <col min="3839" max="3839" width="13.5" style="111" customWidth="1"/>
    <col min="3840" max="3840" width="3.875" style="111" customWidth="1"/>
    <col min="3841" max="3841" width="2.5" style="111" customWidth="1"/>
    <col min="3842" max="3842" width="38.875" style="111" customWidth="1"/>
    <col min="3843" max="3843" width="10.5" style="111" customWidth="1"/>
    <col min="3844" max="4093" width="9" style="111"/>
    <col min="4094" max="4094" width="2" style="111" customWidth="1"/>
    <col min="4095" max="4095" width="13.5" style="111" customWidth="1"/>
    <col min="4096" max="4096" width="3.875" style="111" customWidth="1"/>
    <col min="4097" max="4097" width="2.5" style="111" customWidth="1"/>
    <col min="4098" max="4098" width="38.875" style="111" customWidth="1"/>
    <col min="4099" max="4099" width="10.5" style="111" customWidth="1"/>
    <col min="4100" max="4349" width="9" style="111"/>
    <col min="4350" max="4350" width="2" style="111" customWidth="1"/>
    <col min="4351" max="4351" width="13.5" style="111" customWidth="1"/>
    <col min="4352" max="4352" width="3.875" style="111" customWidth="1"/>
    <col min="4353" max="4353" width="2.5" style="111" customWidth="1"/>
    <col min="4354" max="4354" width="38.875" style="111" customWidth="1"/>
    <col min="4355" max="4355" width="10.5" style="111" customWidth="1"/>
    <col min="4356" max="4605" width="9" style="111"/>
    <col min="4606" max="4606" width="2" style="111" customWidth="1"/>
    <col min="4607" max="4607" width="13.5" style="111" customWidth="1"/>
    <col min="4608" max="4608" width="3.875" style="111" customWidth="1"/>
    <col min="4609" max="4609" width="2.5" style="111" customWidth="1"/>
    <col min="4610" max="4610" width="38.875" style="111" customWidth="1"/>
    <col min="4611" max="4611" width="10.5" style="111" customWidth="1"/>
    <col min="4612" max="4861" width="9" style="111"/>
    <col min="4862" max="4862" width="2" style="111" customWidth="1"/>
    <col min="4863" max="4863" width="13.5" style="111" customWidth="1"/>
    <col min="4864" max="4864" width="3.875" style="111" customWidth="1"/>
    <col min="4865" max="4865" width="2.5" style="111" customWidth="1"/>
    <col min="4866" max="4866" width="38.875" style="111" customWidth="1"/>
    <col min="4867" max="4867" width="10.5" style="111" customWidth="1"/>
    <col min="4868" max="5117" width="9" style="111"/>
    <col min="5118" max="5118" width="2" style="111" customWidth="1"/>
    <col min="5119" max="5119" width="13.5" style="111" customWidth="1"/>
    <col min="5120" max="5120" width="3.875" style="111" customWidth="1"/>
    <col min="5121" max="5121" width="2.5" style="111" customWidth="1"/>
    <col min="5122" max="5122" width="38.875" style="111" customWidth="1"/>
    <col min="5123" max="5123" width="10.5" style="111" customWidth="1"/>
    <col min="5124" max="5373" width="9" style="111"/>
    <col min="5374" max="5374" width="2" style="111" customWidth="1"/>
    <col min="5375" max="5375" width="13.5" style="111" customWidth="1"/>
    <col min="5376" max="5376" width="3.875" style="111" customWidth="1"/>
    <col min="5377" max="5377" width="2.5" style="111" customWidth="1"/>
    <col min="5378" max="5378" width="38.875" style="111" customWidth="1"/>
    <col min="5379" max="5379" width="10.5" style="111" customWidth="1"/>
    <col min="5380" max="5629" width="9" style="111"/>
    <col min="5630" max="5630" width="2" style="111" customWidth="1"/>
    <col min="5631" max="5631" width="13.5" style="111" customWidth="1"/>
    <col min="5632" max="5632" width="3.875" style="111" customWidth="1"/>
    <col min="5633" max="5633" width="2.5" style="111" customWidth="1"/>
    <col min="5634" max="5634" width="38.875" style="111" customWidth="1"/>
    <col min="5635" max="5635" width="10.5" style="111" customWidth="1"/>
    <col min="5636" max="5885" width="9" style="111"/>
    <col min="5886" max="5886" width="2" style="111" customWidth="1"/>
    <col min="5887" max="5887" width="13.5" style="111" customWidth="1"/>
    <col min="5888" max="5888" width="3.875" style="111" customWidth="1"/>
    <col min="5889" max="5889" width="2.5" style="111" customWidth="1"/>
    <col min="5890" max="5890" width="38.875" style="111" customWidth="1"/>
    <col min="5891" max="5891" width="10.5" style="111" customWidth="1"/>
    <col min="5892" max="6141" width="9" style="111"/>
    <col min="6142" max="6142" width="2" style="111" customWidth="1"/>
    <col min="6143" max="6143" width="13.5" style="111" customWidth="1"/>
    <col min="6144" max="6144" width="3.875" style="111" customWidth="1"/>
    <col min="6145" max="6145" width="2.5" style="111" customWidth="1"/>
    <col min="6146" max="6146" width="38.875" style="111" customWidth="1"/>
    <col min="6147" max="6147" width="10.5" style="111" customWidth="1"/>
    <col min="6148" max="6397" width="9" style="111"/>
    <col min="6398" max="6398" width="2" style="111" customWidth="1"/>
    <col min="6399" max="6399" width="13.5" style="111" customWidth="1"/>
    <col min="6400" max="6400" width="3.875" style="111" customWidth="1"/>
    <col min="6401" max="6401" width="2.5" style="111" customWidth="1"/>
    <col min="6402" max="6402" width="38.875" style="111" customWidth="1"/>
    <col min="6403" max="6403" width="10.5" style="111" customWidth="1"/>
    <col min="6404" max="6653" width="9" style="111"/>
    <col min="6654" max="6654" width="2" style="111" customWidth="1"/>
    <col min="6655" max="6655" width="13.5" style="111" customWidth="1"/>
    <col min="6656" max="6656" width="3.875" style="111" customWidth="1"/>
    <col min="6657" max="6657" width="2.5" style="111" customWidth="1"/>
    <col min="6658" max="6658" width="38.875" style="111" customWidth="1"/>
    <col min="6659" max="6659" width="10.5" style="111" customWidth="1"/>
    <col min="6660" max="6909" width="9" style="111"/>
    <col min="6910" max="6910" width="2" style="111" customWidth="1"/>
    <col min="6911" max="6911" width="13.5" style="111" customWidth="1"/>
    <col min="6912" max="6912" width="3.875" style="111" customWidth="1"/>
    <col min="6913" max="6913" width="2.5" style="111" customWidth="1"/>
    <col min="6914" max="6914" width="38.875" style="111" customWidth="1"/>
    <col min="6915" max="6915" width="10.5" style="111" customWidth="1"/>
    <col min="6916" max="7165" width="9" style="111"/>
    <col min="7166" max="7166" width="2" style="111" customWidth="1"/>
    <col min="7167" max="7167" width="13.5" style="111" customWidth="1"/>
    <col min="7168" max="7168" width="3.875" style="111" customWidth="1"/>
    <col min="7169" max="7169" width="2.5" style="111" customWidth="1"/>
    <col min="7170" max="7170" width="38.875" style="111" customWidth="1"/>
    <col min="7171" max="7171" width="10.5" style="111" customWidth="1"/>
    <col min="7172" max="7421" width="9" style="111"/>
    <col min="7422" max="7422" width="2" style="111" customWidth="1"/>
    <col min="7423" max="7423" width="13.5" style="111" customWidth="1"/>
    <col min="7424" max="7424" width="3.875" style="111" customWidth="1"/>
    <col min="7425" max="7425" width="2.5" style="111" customWidth="1"/>
    <col min="7426" max="7426" width="38.875" style="111" customWidth="1"/>
    <col min="7427" max="7427" width="10.5" style="111" customWidth="1"/>
    <col min="7428" max="7677" width="9" style="111"/>
    <col min="7678" max="7678" width="2" style="111" customWidth="1"/>
    <col min="7679" max="7679" width="13.5" style="111" customWidth="1"/>
    <col min="7680" max="7680" width="3.875" style="111" customWidth="1"/>
    <col min="7681" max="7681" width="2.5" style="111" customWidth="1"/>
    <col min="7682" max="7682" width="38.875" style="111" customWidth="1"/>
    <col min="7683" max="7683" width="10.5" style="111" customWidth="1"/>
    <col min="7684" max="7933" width="9" style="111"/>
    <col min="7934" max="7934" width="2" style="111" customWidth="1"/>
    <col min="7935" max="7935" width="13.5" style="111" customWidth="1"/>
    <col min="7936" max="7936" width="3.875" style="111" customWidth="1"/>
    <col min="7937" max="7937" width="2.5" style="111" customWidth="1"/>
    <col min="7938" max="7938" width="38.875" style="111" customWidth="1"/>
    <col min="7939" max="7939" width="10.5" style="111" customWidth="1"/>
    <col min="7940" max="8189" width="9" style="111"/>
    <col min="8190" max="8190" width="2" style="111" customWidth="1"/>
    <col min="8191" max="8191" width="13.5" style="111" customWidth="1"/>
    <col min="8192" max="8192" width="3.875" style="111" customWidth="1"/>
    <col min="8193" max="8193" width="2.5" style="111" customWidth="1"/>
    <col min="8194" max="8194" width="38.875" style="111" customWidth="1"/>
    <col min="8195" max="8195" width="10.5" style="111" customWidth="1"/>
    <col min="8196" max="8445" width="9" style="111"/>
    <col min="8446" max="8446" width="2" style="111" customWidth="1"/>
    <col min="8447" max="8447" width="13.5" style="111" customWidth="1"/>
    <col min="8448" max="8448" width="3.875" style="111" customWidth="1"/>
    <col min="8449" max="8449" width="2.5" style="111" customWidth="1"/>
    <col min="8450" max="8450" width="38.875" style="111" customWidth="1"/>
    <col min="8451" max="8451" width="10.5" style="111" customWidth="1"/>
    <col min="8452" max="8701" width="9" style="111"/>
    <col min="8702" max="8702" width="2" style="111" customWidth="1"/>
    <col min="8703" max="8703" width="13.5" style="111" customWidth="1"/>
    <col min="8704" max="8704" width="3.875" style="111" customWidth="1"/>
    <col min="8705" max="8705" width="2.5" style="111" customWidth="1"/>
    <col min="8706" max="8706" width="38.875" style="111" customWidth="1"/>
    <col min="8707" max="8707" width="10.5" style="111" customWidth="1"/>
    <col min="8708" max="8957" width="9" style="111"/>
    <col min="8958" max="8958" width="2" style="111" customWidth="1"/>
    <col min="8959" max="8959" width="13.5" style="111" customWidth="1"/>
    <col min="8960" max="8960" width="3.875" style="111" customWidth="1"/>
    <col min="8961" max="8961" width="2.5" style="111" customWidth="1"/>
    <col min="8962" max="8962" width="38.875" style="111" customWidth="1"/>
    <col min="8963" max="8963" width="10.5" style="111" customWidth="1"/>
    <col min="8964" max="9213" width="9" style="111"/>
    <col min="9214" max="9214" width="2" style="111" customWidth="1"/>
    <col min="9215" max="9215" width="13.5" style="111" customWidth="1"/>
    <col min="9216" max="9216" width="3.875" style="111" customWidth="1"/>
    <col min="9217" max="9217" width="2.5" style="111" customWidth="1"/>
    <col min="9218" max="9218" width="38.875" style="111" customWidth="1"/>
    <col min="9219" max="9219" width="10.5" style="111" customWidth="1"/>
    <col min="9220" max="9469" width="9" style="111"/>
    <col min="9470" max="9470" width="2" style="111" customWidth="1"/>
    <col min="9471" max="9471" width="13.5" style="111" customWidth="1"/>
    <col min="9472" max="9472" width="3.875" style="111" customWidth="1"/>
    <col min="9473" max="9473" width="2.5" style="111" customWidth="1"/>
    <col min="9474" max="9474" width="38.875" style="111" customWidth="1"/>
    <col min="9475" max="9475" width="10.5" style="111" customWidth="1"/>
    <col min="9476" max="9725" width="9" style="111"/>
    <col min="9726" max="9726" width="2" style="111" customWidth="1"/>
    <col min="9727" max="9727" width="13.5" style="111" customWidth="1"/>
    <col min="9728" max="9728" width="3.875" style="111" customWidth="1"/>
    <col min="9729" max="9729" width="2.5" style="111" customWidth="1"/>
    <col min="9730" max="9730" width="38.875" style="111" customWidth="1"/>
    <col min="9731" max="9731" width="10.5" style="111" customWidth="1"/>
    <col min="9732" max="9981" width="9" style="111"/>
    <col min="9982" max="9982" width="2" style="111" customWidth="1"/>
    <col min="9983" max="9983" width="13.5" style="111" customWidth="1"/>
    <col min="9984" max="9984" width="3.875" style="111" customWidth="1"/>
    <col min="9985" max="9985" width="2.5" style="111" customWidth="1"/>
    <col min="9986" max="9986" width="38.875" style="111" customWidth="1"/>
    <col min="9987" max="9987" width="10.5" style="111" customWidth="1"/>
    <col min="9988" max="10237" width="9" style="111"/>
    <col min="10238" max="10238" width="2" style="111" customWidth="1"/>
    <col min="10239" max="10239" width="13.5" style="111" customWidth="1"/>
    <col min="10240" max="10240" width="3.875" style="111" customWidth="1"/>
    <col min="10241" max="10241" width="2.5" style="111" customWidth="1"/>
    <col min="10242" max="10242" width="38.875" style="111" customWidth="1"/>
    <col min="10243" max="10243" width="10.5" style="111" customWidth="1"/>
    <col min="10244" max="10493" width="9" style="111"/>
    <col min="10494" max="10494" width="2" style="111" customWidth="1"/>
    <col min="10495" max="10495" width="13.5" style="111" customWidth="1"/>
    <col min="10496" max="10496" width="3.875" style="111" customWidth="1"/>
    <col min="10497" max="10497" width="2.5" style="111" customWidth="1"/>
    <col min="10498" max="10498" width="38.875" style="111" customWidth="1"/>
    <col min="10499" max="10499" width="10.5" style="111" customWidth="1"/>
    <col min="10500" max="10749" width="9" style="111"/>
    <col min="10750" max="10750" width="2" style="111" customWidth="1"/>
    <col min="10751" max="10751" width="13.5" style="111" customWidth="1"/>
    <col min="10752" max="10752" width="3.875" style="111" customWidth="1"/>
    <col min="10753" max="10753" width="2.5" style="111" customWidth="1"/>
    <col min="10754" max="10754" width="38.875" style="111" customWidth="1"/>
    <col min="10755" max="10755" width="10.5" style="111" customWidth="1"/>
    <col min="10756" max="11005" width="9" style="111"/>
    <col min="11006" max="11006" width="2" style="111" customWidth="1"/>
    <col min="11007" max="11007" width="13.5" style="111" customWidth="1"/>
    <col min="11008" max="11008" width="3.875" style="111" customWidth="1"/>
    <col min="11009" max="11009" width="2.5" style="111" customWidth="1"/>
    <col min="11010" max="11010" width="38.875" style="111" customWidth="1"/>
    <col min="11011" max="11011" width="10.5" style="111" customWidth="1"/>
    <col min="11012" max="11261" width="9" style="111"/>
    <col min="11262" max="11262" width="2" style="111" customWidth="1"/>
    <col min="11263" max="11263" width="13.5" style="111" customWidth="1"/>
    <col min="11264" max="11264" width="3.875" style="111" customWidth="1"/>
    <col min="11265" max="11265" width="2.5" style="111" customWidth="1"/>
    <col min="11266" max="11266" width="38.875" style="111" customWidth="1"/>
    <col min="11267" max="11267" width="10.5" style="111" customWidth="1"/>
    <col min="11268" max="11517" width="9" style="111"/>
    <col min="11518" max="11518" width="2" style="111" customWidth="1"/>
    <col min="11519" max="11519" width="13.5" style="111" customWidth="1"/>
    <col min="11520" max="11520" width="3.875" style="111" customWidth="1"/>
    <col min="11521" max="11521" width="2.5" style="111" customWidth="1"/>
    <col min="11522" max="11522" width="38.875" style="111" customWidth="1"/>
    <col min="11523" max="11523" width="10.5" style="111" customWidth="1"/>
    <col min="11524" max="11773" width="9" style="111"/>
    <col min="11774" max="11774" width="2" style="111" customWidth="1"/>
    <col min="11775" max="11775" width="13.5" style="111" customWidth="1"/>
    <col min="11776" max="11776" width="3.875" style="111" customWidth="1"/>
    <col min="11777" max="11777" width="2.5" style="111" customWidth="1"/>
    <col min="11778" max="11778" width="38.875" style="111" customWidth="1"/>
    <col min="11779" max="11779" width="10.5" style="111" customWidth="1"/>
    <col min="11780" max="12029" width="9" style="111"/>
    <col min="12030" max="12030" width="2" style="111" customWidth="1"/>
    <col min="12031" max="12031" width="13.5" style="111" customWidth="1"/>
    <col min="12032" max="12032" width="3.875" style="111" customWidth="1"/>
    <col min="12033" max="12033" width="2.5" style="111" customWidth="1"/>
    <col min="12034" max="12034" width="38.875" style="111" customWidth="1"/>
    <col min="12035" max="12035" width="10.5" style="111" customWidth="1"/>
    <col min="12036" max="12285" width="9" style="111"/>
    <col min="12286" max="12286" width="2" style="111" customWidth="1"/>
    <col min="12287" max="12287" width="13.5" style="111" customWidth="1"/>
    <col min="12288" max="12288" width="3.875" style="111" customWidth="1"/>
    <col min="12289" max="12289" width="2.5" style="111" customWidth="1"/>
    <col min="12290" max="12290" width="38.875" style="111" customWidth="1"/>
    <col min="12291" max="12291" width="10.5" style="111" customWidth="1"/>
    <col min="12292" max="12541" width="9" style="111"/>
    <col min="12542" max="12542" width="2" style="111" customWidth="1"/>
    <col min="12543" max="12543" width="13.5" style="111" customWidth="1"/>
    <col min="12544" max="12544" width="3.875" style="111" customWidth="1"/>
    <col min="12545" max="12545" width="2.5" style="111" customWidth="1"/>
    <col min="12546" max="12546" width="38.875" style="111" customWidth="1"/>
    <col min="12547" max="12547" width="10.5" style="111" customWidth="1"/>
    <col min="12548" max="12797" width="9" style="111"/>
    <col min="12798" max="12798" width="2" style="111" customWidth="1"/>
    <col min="12799" max="12799" width="13.5" style="111" customWidth="1"/>
    <col min="12800" max="12800" width="3.875" style="111" customWidth="1"/>
    <col min="12801" max="12801" width="2.5" style="111" customWidth="1"/>
    <col min="12802" max="12802" width="38.875" style="111" customWidth="1"/>
    <col min="12803" max="12803" width="10.5" style="111" customWidth="1"/>
    <col min="12804" max="13053" width="9" style="111"/>
    <col min="13054" max="13054" width="2" style="111" customWidth="1"/>
    <col min="13055" max="13055" width="13.5" style="111" customWidth="1"/>
    <col min="13056" max="13056" width="3.875" style="111" customWidth="1"/>
    <col min="13057" max="13057" width="2.5" style="111" customWidth="1"/>
    <col min="13058" max="13058" width="38.875" style="111" customWidth="1"/>
    <col min="13059" max="13059" width="10.5" style="111" customWidth="1"/>
    <col min="13060" max="13309" width="9" style="111"/>
    <col min="13310" max="13310" width="2" style="111" customWidth="1"/>
    <col min="13311" max="13311" width="13.5" style="111" customWidth="1"/>
    <col min="13312" max="13312" width="3.875" style="111" customWidth="1"/>
    <col min="13313" max="13313" width="2.5" style="111" customWidth="1"/>
    <col min="13314" max="13314" width="38.875" style="111" customWidth="1"/>
    <col min="13315" max="13315" width="10.5" style="111" customWidth="1"/>
    <col min="13316" max="13565" width="9" style="111"/>
    <col min="13566" max="13566" width="2" style="111" customWidth="1"/>
    <col min="13567" max="13567" width="13.5" style="111" customWidth="1"/>
    <col min="13568" max="13568" width="3.875" style="111" customWidth="1"/>
    <col min="13569" max="13569" width="2.5" style="111" customWidth="1"/>
    <col min="13570" max="13570" width="38.875" style="111" customWidth="1"/>
    <col min="13571" max="13571" width="10.5" style="111" customWidth="1"/>
    <col min="13572" max="13821" width="9" style="111"/>
    <col min="13822" max="13822" width="2" style="111" customWidth="1"/>
    <col min="13823" max="13823" width="13.5" style="111" customWidth="1"/>
    <col min="13824" max="13824" width="3.875" style="111" customWidth="1"/>
    <col min="13825" max="13825" width="2.5" style="111" customWidth="1"/>
    <col min="13826" max="13826" width="38.875" style="111" customWidth="1"/>
    <col min="13827" max="13827" width="10.5" style="111" customWidth="1"/>
    <col min="13828" max="14077" width="9" style="111"/>
    <col min="14078" max="14078" width="2" style="111" customWidth="1"/>
    <col min="14079" max="14079" width="13.5" style="111" customWidth="1"/>
    <col min="14080" max="14080" width="3.875" style="111" customWidth="1"/>
    <col min="14081" max="14081" width="2.5" style="111" customWidth="1"/>
    <col min="14082" max="14082" width="38.875" style="111" customWidth="1"/>
    <col min="14083" max="14083" width="10.5" style="111" customWidth="1"/>
    <col min="14084" max="14333" width="9" style="111"/>
    <col min="14334" max="14334" width="2" style="111" customWidth="1"/>
    <col min="14335" max="14335" width="13.5" style="111" customWidth="1"/>
    <col min="14336" max="14336" width="3.875" style="111" customWidth="1"/>
    <col min="14337" max="14337" width="2.5" style="111" customWidth="1"/>
    <col min="14338" max="14338" width="38.875" style="111" customWidth="1"/>
    <col min="14339" max="14339" width="10.5" style="111" customWidth="1"/>
    <col min="14340" max="14589" width="9" style="111"/>
    <col min="14590" max="14590" width="2" style="111" customWidth="1"/>
    <col min="14591" max="14591" width="13.5" style="111" customWidth="1"/>
    <col min="14592" max="14592" width="3.875" style="111" customWidth="1"/>
    <col min="14593" max="14593" width="2.5" style="111" customWidth="1"/>
    <col min="14594" max="14594" width="38.875" style="111" customWidth="1"/>
    <col min="14595" max="14595" width="10.5" style="111" customWidth="1"/>
    <col min="14596" max="14845" width="9" style="111"/>
    <col min="14846" max="14846" width="2" style="111" customWidth="1"/>
    <col min="14847" max="14847" width="13.5" style="111" customWidth="1"/>
    <col min="14848" max="14848" width="3.875" style="111" customWidth="1"/>
    <col min="14849" max="14849" width="2.5" style="111" customWidth="1"/>
    <col min="14850" max="14850" width="38.875" style="111" customWidth="1"/>
    <col min="14851" max="14851" width="10.5" style="111" customWidth="1"/>
    <col min="14852" max="15101" width="9" style="111"/>
    <col min="15102" max="15102" width="2" style="111" customWidth="1"/>
    <col min="15103" max="15103" width="13.5" style="111" customWidth="1"/>
    <col min="15104" max="15104" width="3.875" style="111" customWidth="1"/>
    <col min="15105" max="15105" width="2.5" style="111" customWidth="1"/>
    <col min="15106" max="15106" width="38.875" style="111" customWidth="1"/>
    <col min="15107" max="15107" width="10.5" style="111" customWidth="1"/>
    <col min="15108" max="15357" width="9" style="111"/>
    <col min="15358" max="15358" width="2" style="111" customWidth="1"/>
    <col min="15359" max="15359" width="13.5" style="111" customWidth="1"/>
    <col min="15360" max="15360" width="3.875" style="111" customWidth="1"/>
    <col min="15361" max="15361" width="2.5" style="111" customWidth="1"/>
    <col min="15362" max="15362" width="38.875" style="111" customWidth="1"/>
    <col min="15363" max="15363" width="10.5" style="111" customWidth="1"/>
    <col min="15364" max="15613" width="9" style="111"/>
    <col min="15614" max="15614" width="2" style="111" customWidth="1"/>
    <col min="15615" max="15615" width="13.5" style="111" customWidth="1"/>
    <col min="15616" max="15616" width="3.875" style="111" customWidth="1"/>
    <col min="15617" max="15617" width="2.5" style="111" customWidth="1"/>
    <col min="15618" max="15618" width="38.875" style="111" customWidth="1"/>
    <col min="15619" max="15619" width="10.5" style="111" customWidth="1"/>
    <col min="15620" max="15869" width="9" style="111"/>
    <col min="15870" max="15870" width="2" style="111" customWidth="1"/>
    <col min="15871" max="15871" width="13.5" style="111" customWidth="1"/>
    <col min="15872" max="15872" width="3.875" style="111" customWidth="1"/>
    <col min="15873" max="15873" width="2.5" style="111" customWidth="1"/>
    <col min="15874" max="15874" width="38.875" style="111" customWidth="1"/>
    <col min="15875" max="15875" width="10.5" style="111" customWidth="1"/>
    <col min="15876" max="16125" width="9" style="111"/>
    <col min="16126" max="16126" width="2" style="111" customWidth="1"/>
    <col min="16127" max="16127" width="13.5" style="111" customWidth="1"/>
    <col min="16128" max="16128" width="3.875" style="111" customWidth="1"/>
    <col min="16129" max="16129" width="2.5" style="111" customWidth="1"/>
    <col min="16130" max="16130" width="38.875" style="111" customWidth="1"/>
    <col min="16131" max="16131" width="10.5" style="111" customWidth="1"/>
    <col min="16132" max="16383" width="9" style="111"/>
    <col min="16384" max="16384" width="9" style="111" customWidth="1"/>
  </cols>
  <sheetData>
    <row r="3" spans="2:4" ht="18" customHeight="1" x14ac:dyDescent="0.15">
      <c r="B3" s="504" t="s">
        <v>860</v>
      </c>
      <c r="C3" s="504"/>
      <c r="D3" s="504"/>
    </row>
    <row r="4" spans="2:4" ht="9" customHeight="1" thickBot="1" x14ac:dyDescent="0.2"/>
    <row r="5" spans="2:4" ht="14.1" customHeight="1" x14ac:dyDescent="0.15">
      <c r="B5" s="124"/>
      <c r="C5" s="74"/>
      <c r="D5" s="75"/>
    </row>
    <row r="6" spans="2:4" ht="18" customHeight="1" x14ac:dyDescent="0.15">
      <c r="B6" s="505" t="s">
        <v>47</v>
      </c>
      <c r="C6" s="506"/>
      <c r="D6" s="509" t="s">
        <v>706</v>
      </c>
    </row>
    <row r="7" spans="2:4" ht="18" customHeight="1" thickBot="1" x14ac:dyDescent="0.2">
      <c r="B7" s="507"/>
      <c r="C7" s="508"/>
      <c r="D7" s="510"/>
    </row>
    <row r="8" spans="2:4" ht="18" customHeight="1" x14ac:dyDescent="0.15">
      <c r="B8" s="125" t="s">
        <v>65</v>
      </c>
      <c r="C8" s="150" t="s">
        <v>66</v>
      </c>
      <c r="D8" s="123">
        <v>188</v>
      </c>
    </row>
    <row r="9" spans="2:4" ht="18" customHeight="1" x14ac:dyDescent="0.15">
      <c r="B9" s="125" t="s">
        <v>49</v>
      </c>
      <c r="C9" s="150" t="s">
        <v>67</v>
      </c>
      <c r="D9" s="123">
        <v>8999</v>
      </c>
    </row>
    <row r="10" spans="2:4" ht="18" customHeight="1" x14ac:dyDescent="0.15">
      <c r="B10" s="125" t="s">
        <v>51</v>
      </c>
      <c r="C10" s="150" t="s">
        <v>68</v>
      </c>
      <c r="D10" s="123">
        <v>8999</v>
      </c>
    </row>
    <row r="11" spans="2:4" ht="18" customHeight="1" x14ac:dyDescent="0.15">
      <c r="B11" s="125" t="s">
        <v>46</v>
      </c>
      <c r="C11" s="150" t="s">
        <v>69</v>
      </c>
      <c r="D11" s="123">
        <v>275</v>
      </c>
    </row>
    <row r="12" spans="2:4" ht="18" customHeight="1" x14ac:dyDescent="0.15">
      <c r="B12" s="125" t="s">
        <v>53</v>
      </c>
      <c r="C12" s="150" t="s">
        <v>70</v>
      </c>
      <c r="D12" s="123">
        <v>8999</v>
      </c>
    </row>
    <row r="13" spans="2:4" ht="18" customHeight="1" x14ac:dyDescent="0.15">
      <c r="B13" s="125" t="s">
        <v>55</v>
      </c>
      <c r="C13" s="150" t="s">
        <v>71</v>
      </c>
      <c r="D13" s="123">
        <v>8999</v>
      </c>
    </row>
    <row r="14" spans="2:4" ht="18" customHeight="1" x14ac:dyDescent="0.15">
      <c r="B14" s="125" t="s">
        <v>57</v>
      </c>
      <c r="C14" s="150" t="s">
        <v>72</v>
      </c>
      <c r="D14" s="123">
        <v>8999</v>
      </c>
    </row>
    <row r="15" spans="2:4" ht="18" customHeight="1" x14ac:dyDescent="0.15">
      <c r="B15" s="125" t="s">
        <v>59</v>
      </c>
      <c r="C15" s="150" t="s">
        <v>73</v>
      </c>
      <c r="D15" s="123">
        <v>8999</v>
      </c>
    </row>
    <row r="16" spans="2:4" ht="18" customHeight="1" x14ac:dyDescent="0.15">
      <c r="B16" s="125" t="s">
        <v>60</v>
      </c>
      <c r="C16" s="150" t="s">
        <v>74</v>
      </c>
      <c r="D16" s="123">
        <v>8999</v>
      </c>
    </row>
    <row r="17" spans="2:4" ht="18" customHeight="1" x14ac:dyDescent="0.15">
      <c r="B17" s="126" t="s">
        <v>61</v>
      </c>
      <c r="C17" s="152" t="s">
        <v>75</v>
      </c>
      <c r="D17" s="123">
        <v>8999</v>
      </c>
    </row>
    <row r="18" spans="2:4" ht="18" customHeight="1" x14ac:dyDescent="0.15">
      <c r="B18" s="125" t="s">
        <v>62</v>
      </c>
      <c r="C18" s="150" t="s">
        <v>76</v>
      </c>
      <c r="D18" s="123">
        <v>8999</v>
      </c>
    </row>
    <row r="19" spans="2:4" ht="18" customHeight="1" x14ac:dyDescent="0.15">
      <c r="B19" s="125" t="s">
        <v>63</v>
      </c>
      <c r="C19" s="150" t="s">
        <v>77</v>
      </c>
      <c r="D19" s="123">
        <v>8999</v>
      </c>
    </row>
    <row r="20" spans="2:4" ht="18" customHeight="1" thickBot="1" x14ac:dyDescent="0.2">
      <c r="B20" s="125" t="s">
        <v>64</v>
      </c>
      <c r="C20" s="150" t="s">
        <v>78</v>
      </c>
      <c r="D20" s="123">
        <v>8999</v>
      </c>
    </row>
    <row r="21" spans="2:4" ht="18" customHeight="1" thickBot="1" x14ac:dyDescent="0.2">
      <c r="B21" s="502"/>
      <c r="C21" s="503"/>
      <c r="D21" s="371">
        <f>SUM(D8:D20)</f>
        <v>99452</v>
      </c>
    </row>
  </sheetData>
  <mergeCells count="4">
    <mergeCell ref="B21:C21"/>
    <mergeCell ref="B3:D3"/>
    <mergeCell ref="B6:C7"/>
    <mergeCell ref="D6:D7"/>
  </mergeCells>
  <phoneticPr fontId="3"/>
  <pageMargins left="0.78740157480314965" right="0.59055118110236227" top="0.98425196850393704" bottom="0.98425196850393704" header="0.70866141732283472" footer="0.51181102362204722"/>
  <pageSetup paperSize="9" firstPageNumber="2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V61"/>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9" width="2.5" style="118" customWidth="1"/>
    <col min="20" max="25" width="2.5" style="112" customWidth="1"/>
    <col min="26" max="27" width="2.5" style="118" customWidth="1"/>
    <col min="28" max="28" width="2.5" style="9" customWidth="1"/>
    <col min="29" max="33" width="2.5" style="118" customWidth="1"/>
    <col min="34" max="36" width="2.5" style="9" customWidth="1"/>
    <col min="37" max="45" width="2.5" style="118" customWidth="1"/>
    <col min="46" max="47" width="8.5" style="118" customWidth="1"/>
    <col min="48" max="48" width="2.875" style="118" customWidth="1"/>
    <col min="49" max="49" width="2.5" style="118" customWidth="1"/>
    <col min="50" max="16384" width="9" style="118"/>
  </cols>
  <sheetData>
    <row r="1" spans="1:48" ht="16.5" customHeight="1" x14ac:dyDescent="0.15"/>
    <row r="2" spans="1:48" ht="17.100000000000001" customHeight="1" x14ac:dyDescent="0.2">
      <c r="A2" s="117" t="s">
        <v>304</v>
      </c>
    </row>
    <row r="4" spans="1:48" ht="17.100000000000001" customHeight="1" x14ac:dyDescent="0.15">
      <c r="A4" s="10" t="s">
        <v>114</v>
      </c>
      <c r="B4" s="11"/>
      <c r="C4" s="12" t="s">
        <v>8</v>
      </c>
      <c r="D4" s="13"/>
      <c r="E4" s="14"/>
      <c r="F4" s="14"/>
      <c r="G4" s="14"/>
      <c r="H4" s="14"/>
      <c r="I4" s="14"/>
      <c r="J4" s="14"/>
      <c r="K4" s="14"/>
      <c r="L4" s="14"/>
      <c r="M4" s="14"/>
      <c r="N4" s="14"/>
      <c r="O4" s="14"/>
      <c r="P4" s="14"/>
      <c r="Q4" s="14"/>
      <c r="R4" s="14"/>
      <c r="S4" s="14"/>
      <c r="T4" s="49" t="s">
        <v>27</v>
      </c>
      <c r="U4" s="15"/>
      <c r="V4" s="15"/>
      <c r="W4" s="15"/>
      <c r="X4" s="15"/>
      <c r="Y4" s="15"/>
      <c r="Z4" s="14"/>
      <c r="AA4" s="14"/>
      <c r="AB4" s="17"/>
      <c r="AC4" s="14"/>
      <c r="AD4" s="14"/>
      <c r="AE4" s="14"/>
      <c r="AF4" s="14"/>
      <c r="AG4" s="14"/>
      <c r="AH4" s="17"/>
      <c r="AI4" s="17"/>
      <c r="AJ4" s="17"/>
      <c r="AK4" s="14"/>
      <c r="AL4" s="14"/>
      <c r="AM4" s="14"/>
      <c r="AN4" s="14"/>
      <c r="AO4" s="14"/>
      <c r="AP4" s="14"/>
      <c r="AQ4" s="14"/>
      <c r="AR4" s="14"/>
      <c r="AS4" s="14"/>
      <c r="AT4" s="18" t="s">
        <v>10</v>
      </c>
      <c r="AU4" s="18" t="s">
        <v>11</v>
      </c>
      <c r="AV4" s="19"/>
    </row>
    <row r="5" spans="1:48" ht="17.100000000000001" customHeight="1" x14ac:dyDescent="0.15">
      <c r="A5" s="18" t="s">
        <v>12</v>
      </c>
      <c r="B5" s="47" t="s">
        <v>13</v>
      </c>
      <c r="C5" s="40"/>
      <c r="D5" s="50"/>
      <c r="E5" s="19"/>
      <c r="F5" s="19"/>
      <c r="G5" s="19"/>
      <c r="H5" s="19"/>
      <c r="I5" s="19"/>
      <c r="J5" s="19"/>
      <c r="K5" s="19"/>
      <c r="L5" s="19"/>
      <c r="M5" s="19"/>
      <c r="N5" s="19"/>
      <c r="O5" s="19"/>
      <c r="P5" s="19"/>
      <c r="Q5" s="19"/>
      <c r="R5" s="19"/>
      <c r="S5" s="19"/>
      <c r="T5" s="32"/>
      <c r="U5" s="32"/>
      <c r="V5" s="32"/>
      <c r="W5" s="32"/>
      <c r="X5" s="32"/>
      <c r="Y5" s="32"/>
      <c r="Z5" s="19"/>
      <c r="AA5" s="19"/>
      <c r="AB5" s="148"/>
      <c r="AC5" s="19"/>
      <c r="AD5" s="19"/>
      <c r="AE5" s="19"/>
      <c r="AF5" s="19"/>
      <c r="AG5" s="19"/>
      <c r="AH5" s="148"/>
      <c r="AI5" s="148"/>
      <c r="AJ5" s="148"/>
      <c r="AK5" s="19"/>
      <c r="AL5" s="19"/>
      <c r="AM5" s="19"/>
      <c r="AN5" s="19"/>
      <c r="AO5" s="19"/>
      <c r="AP5" s="19"/>
      <c r="AQ5" s="19"/>
      <c r="AR5" s="19"/>
      <c r="AS5" s="19"/>
      <c r="AT5" s="51" t="s">
        <v>14</v>
      </c>
      <c r="AU5" s="51" t="s">
        <v>15</v>
      </c>
      <c r="AV5" s="19"/>
    </row>
    <row r="6" spans="1:48" ht="17.100000000000001" customHeight="1" x14ac:dyDescent="0.15">
      <c r="A6" s="26" t="s">
        <v>115</v>
      </c>
      <c r="B6" s="26">
        <v>1111</v>
      </c>
      <c r="C6" s="70" t="s">
        <v>382</v>
      </c>
      <c r="D6" s="393" t="s">
        <v>334</v>
      </c>
      <c r="E6" s="394"/>
      <c r="F6" s="394"/>
      <c r="G6" s="394"/>
      <c r="H6" s="395"/>
      <c r="I6" s="224" t="s">
        <v>335</v>
      </c>
      <c r="J6" s="225"/>
      <c r="K6" s="225"/>
      <c r="L6" s="225"/>
      <c r="M6" s="225"/>
      <c r="N6" s="14"/>
      <c r="O6" s="14"/>
      <c r="P6" s="14"/>
      <c r="Q6" s="14"/>
      <c r="R6" s="226"/>
      <c r="S6" s="225"/>
      <c r="T6" s="225"/>
      <c r="U6" s="227"/>
      <c r="V6" s="33"/>
      <c r="W6" s="361"/>
      <c r="X6" s="361"/>
      <c r="Y6" s="361"/>
      <c r="Z6" s="361"/>
      <c r="AA6" s="361"/>
      <c r="AB6" s="361"/>
      <c r="AC6" s="36"/>
      <c r="AD6" s="34"/>
      <c r="AE6" s="33"/>
      <c r="AF6" s="33"/>
      <c r="AG6" s="33"/>
      <c r="AH6" s="33"/>
      <c r="AI6" s="361"/>
      <c r="AJ6" s="361"/>
      <c r="AK6" s="361"/>
      <c r="AL6" s="34"/>
      <c r="AM6" s="34"/>
      <c r="AN6" s="34"/>
      <c r="AO6" s="34"/>
      <c r="AP6" s="34"/>
      <c r="AQ6" s="34"/>
      <c r="AR6" s="34"/>
      <c r="AS6" s="37"/>
      <c r="AT6" s="132">
        <f>R7</f>
        <v>1176</v>
      </c>
      <c r="AU6" s="30" t="s">
        <v>16</v>
      </c>
    </row>
    <row r="7" spans="1:48" ht="17.100000000000001" customHeight="1" x14ac:dyDescent="0.15">
      <c r="A7" s="26" t="s">
        <v>115</v>
      </c>
      <c r="B7" s="26">
        <v>2111</v>
      </c>
      <c r="C7" s="70" t="s">
        <v>383</v>
      </c>
      <c r="D7" s="396"/>
      <c r="E7" s="397"/>
      <c r="F7" s="397"/>
      <c r="G7" s="397"/>
      <c r="H7" s="398"/>
      <c r="I7" s="228"/>
      <c r="J7" s="229"/>
      <c r="K7" s="229"/>
      <c r="L7" s="229"/>
      <c r="M7" s="229"/>
      <c r="N7" s="120"/>
      <c r="O7" s="120"/>
      <c r="P7" s="120"/>
      <c r="Q7" s="120"/>
      <c r="R7" s="399">
        <v>1176</v>
      </c>
      <c r="S7" s="399"/>
      <c r="T7" s="113" t="s">
        <v>17</v>
      </c>
      <c r="U7" s="116"/>
      <c r="V7" s="33" t="s">
        <v>338</v>
      </c>
      <c r="W7" s="361"/>
      <c r="X7" s="361"/>
      <c r="Y7" s="361"/>
      <c r="Z7" s="361"/>
      <c r="AA7" s="361"/>
      <c r="AB7" s="361"/>
      <c r="AC7" s="361"/>
      <c r="AD7" s="361"/>
      <c r="AE7" s="361"/>
      <c r="AF7" s="361"/>
      <c r="AG7" s="361"/>
      <c r="AH7" s="36"/>
      <c r="AI7" s="361"/>
      <c r="AJ7" s="361"/>
      <c r="AK7" s="361"/>
      <c r="AL7" s="361"/>
      <c r="AM7" s="34"/>
      <c r="AN7" s="403">
        <f>ROUND(R7/30.4,0)</f>
        <v>39</v>
      </c>
      <c r="AO7" s="401"/>
      <c r="AP7" s="33" t="s">
        <v>17</v>
      </c>
      <c r="AQ7" s="281"/>
      <c r="AR7" s="34"/>
      <c r="AS7" s="37"/>
      <c r="AT7" s="132">
        <f>AN7</f>
        <v>39</v>
      </c>
      <c r="AU7" s="30" t="s">
        <v>24</v>
      </c>
    </row>
    <row r="8" spans="1:48" ht="17.100000000000001" customHeight="1" x14ac:dyDescent="0.15">
      <c r="A8" s="26" t="s">
        <v>115</v>
      </c>
      <c r="B8" s="26">
        <v>1211</v>
      </c>
      <c r="C8" s="70" t="s">
        <v>384</v>
      </c>
      <c r="D8" s="339"/>
      <c r="E8" s="340"/>
      <c r="F8" s="340"/>
      <c r="G8" s="340"/>
      <c r="H8" s="341"/>
      <c r="I8" s="224" t="s">
        <v>336</v>
      </c>
      <c r="J8" s="225"/>
      <c r="K8" s="225"/>
      <c r="L8" s="225"/>
      <c r="M8" s="225"/>
      <c r="N8" s="14"/>
      <c r="O8" s="14"/>
      <c r="P8" s="14"/>
      <c r="Q8" s="14"/>
      <c r="R8" s="226"/>
      <c r="S8" s="225"/>
      <c r="T8" s="225"/>
      <c r="U8" s="227"/>
      <c r="V8" s="33"/>
      <c r="W8" s="361"/>
      <c r="X8" s="361"/>
      <c r="Y8" s="361"/>
      <c r="Z8" s="361"/>
      <c r="AA8" s="361"/>
      <c r="AB8" s="361"/>
      <c r="AC8" s="36"/>
      <c r="AD8" s="34"/>
      <c r="AE8" s="33"/>
      <c r="AF8" s="33"/>
      <c r="AG8" s="33"/>
      <c r="AH8" s="36"/>
      <c r="AI8" s="361"/>
      <c r="AJ8" s="361"/>
      <c r="AK8" s="361"/>
      <c r="AL8" s="34"/>
      <c r="AM8" s="34"/>
      <c r="AN8" s="34"/>
      <c r="AO8" s="34"/>
      <c r="AP8" s="34"/>
      <c r="AQ8" s="34"/>
      <c r="AR8" s="34"/>
      <c r="AS8" s="37"/>
      <c r="AT8" s="132">
        <f>R9</f>
        <v>2349</v>
      </c>
      <c r="AU8" s="30" t="s">
        <v>16</v>
      </c>
    </row>
    <row r="9" spans="1:48" ht="17.100000000000001" customHeight="1" x14ac:dyDescent="0.15">
      <c r="A9" s="26" t="s">
        <v>115</v>
      </c>
      <c r="B9" s="26">
        <v>2211</v>
      </c>
      <c r="C9" s="70" t="s">
        <v>385</v>
      </c>
      <c r="D9" s="339"/>
      <c r="E9" s="340"/>
      <c r="F9" s="340"/>
      <c r="G9" s="340"/>
      <c r="H9" s="341"/>
      <c r="I9" s="228"/>
      <c r="J9" s="229"/>
      <c r="K9" s="229"/>
      <c r="L9" s="229"/>
      <c r="M9" s="229"/>
      <c r="N9" s="120"/>
      <c r="O9" s="120"/>
      <c r="P9" s="120"/>
      <c r="Q9" s="120"/>
      <c r="R9" s="399">
        <v>2349</v>
      </c>
      <c r="S9" s="399"/>
      <c r="T9" s="113" t="s">
        <v>17</v>
      </c>
      <c r="U9" s="116"/>
      <c r="V9" s="33" t="s">
        <v>338</v>
      </c>
      <c r="W9" s="361"/>
      <c r="X9" s="361"/>
      <c r="Y9" s="361"/>
      <c r="Z9" s="361"/>
      <c r="AA9" s="361"/>
      <c r="AB9" s="361"/>
      <c r="AC9" s="36"/>
      <c r="AD9" s="34"/>
      <c r="AE9" s="33"/>
      <c r="AF9" s="33"/>
      <c r="AG9" s="33"/>
      <c r="AH9" s="36"/>
      <c r="AI9" s="361"/>
      <c r="AJ9" s="361"/>
      <c r="AK9" s="361"/>
      <c r="AL9" s="361"/>
      <c r="AM9" s="34"/>
      <c r="AN9" s="403">
        <f t="shared" ref="AN9" si="0">ROUND(R9/30.4,0)</f>
        <v>77</v>
      </c>
      <c r="AO9" s="401"/>
      <c r="AP9" s="33" t="s">
        <v>17</v>
      </c>
      <c r="AQ9" s="281"/>
      <c r="AR9" s="34"/>
      <c r="AS9" s="37"/>
      <c r="AT9" s="132">
        <f t="shared" ref="AT9:AT15" si="1">AN9</f>
        <v>77</v>
      </c>
      <c r="AU9" s="30" t="s">
        <v>24</v>
      </c>
    </row>
    <row r="10" spans="1:48" ht="17.100000000000001" customHeight="1" x14ac:dyDescent="0.15">
      <c r="A10" s="26" t="s">
        <v>115</v>
      </c>
      <c r="B10" s="26">
        <v>1321</v>
      </c>
      <c r="C10" s="70" t="s">
        <v>386</v>
      </c>
      <c r="D10" s="339"/>
      <c r="E10" s="340"/>
      <c r="F10" s="340"/>
      <c r="G10" s="340"/>
      <c r="H10" s="341"/>
      <c r="I10" s="224" t="s">
        <v>337</v>
      </c>
      <c r="J10" s="155"/>
      <c r="K10" s="155"/>
      <c r="L10" s="155"/>
      <c r="M10" s="155"/>
      <c r="N10" s="155"/>
      <c r="O10" s="155"/>
      <c r="P10" s="155"/>
      <c r="Q10" s="155"/>
      <c r="R10" s="226"/>
      <c r="S10" s="225"/>
      <c r="T10" s="225"/>
      <c r="U10" s="227"/>
      <c r="V10" s="33"/>
      <c r="W10" s="361"/>
      <c r="X10" s="361"/>
      <c r="Y10" s="361"/>
      <c r="Z10" s="361"/>
      <c r="AA10" s="361"/>
      <c r="AB10" s="361"/>
      <c r="AC10" s="36"/>
      <c r="AD10" s="34"/>
      <c r="AE10" s="33"/>
      <c r="AF10" s="33"/>
      <c r="AG10" s="33"/>
      <c r="AH10" s="36"/>
      <c r="AI10" s="361"/>
      <c r="AJ10" s="361"/>
      <c r="AK10" s="361"/>
      <c r="AL10" s="34"/>
      <c r="AM10" s="34"/>
      <c r="AN10" s="34"/>
      <c r="AO10" s="34"/>
      <c r="AP10" s="34"/>
      <c r="AQ10" s="34"/>
      <c r="AR10" s="34"/>
      <c r="AS10" s="37"/>
      <c r="AT10" s="132">
        <f>R11</f>
        <v>3727</v>
      </c>
      <c r="AU10" s="30" t="s">
        <v>16</v>
      </c>
    </row>
    <row r="11" spans="1:48" ht="17.100000000000001" customHeight="1" x14ac:dyDescent="0.15">
      <c r="A11" s="26" t="s">
        <v>115</v>
      </c>
      <c r="B11" s="26">
        <v>2321</v>
      </c>
      <c r="C11" s="70" t="s">
        <v>387</v>
      </c>
      <c r="D11" s="357"/>
      <c r="E11" s="358"/>
      <c r="F11" s="358"/>
      <c r="G11" s="358"/>
      <c r="H11" s="359"/>
      <c r="I11" s="228"/>
      <c r="J11" s="229"/>
      <c r="K11" s="229"/>
      <c r="L11" s="229"/>
      <c r="M11" s="229"/>
      <c r="N11" s="120"/>
      <c r="O11" s="120"/>
      <c r="P11" s="120"/>
      <c r="Q11" s="120"/>
      <c r="R11" s="399">
        <v>3727</v>
      </c>
      <c r="S11" s="399"/>
      <c r="T11" s="113" t="s">
        <v>17</v>
      </c>
      <c r="U11" s="116"/>
      <c r="V11" s="33" t="s">
        <v>338</v>
      </c>
      <c r="W11" s="361"/>
      <c r="X11" s="361"/>
      <c r="Y11" s="361"/>
      <c r="Z11" s="361"/>
      <c r="AA11" s="361"/>
      <c r="AB11" s="361"/>
      <c r="AC11" s="36"/>
      <c r="AD11" s="34"/>
      <c r="AE11" s="33"/>
      <c r="AF11" s="33"/>
      <c r="AG11" s="33"/>
      <c r="AH11" s="36"/>
      <c r="AI11" s="361"/>
      <c r="AJ11" s="361"/>
      <c r="AK11" s="361"/>
      <c r="AL11" s="361"/>
      <c r="AM11" s="34"/>
      <c r="AN11" s="403">
        <f t="shared" ref="AN11" si="2">ROUND(R11/30.4,0)</f>
        <v>123</v>
      </c>
      <c r="AO11" s="401"/>
      <c r="AP11" s="33" t="s">
        <v>17</v>
      </c>
      <c r="AQ11" s="281"/>
      <c r="AR11" s="34"/>
      <c r="AS11" s="37"/>
      <c r="AT11" s="132">
        <f t="shared" si="1"/>
        <v>123</v>
      </c>
      <c r="AU11" s="30" t="s">
        <v>24</v>
      </c>
    </row>
    <row r="12" spans="1:48" ht="17.100000000000001" customHeight="1" x14ac:dyDescent="0.15">
      <c r="A12" s="26" t="s">
        <v>115</v>
      </c>
      <c r="B12" s="26">
        <v>2411</v>
      </c>
      <c r="C12" s="70" t="s">
        <v>388</v>
      </c>
      <c r="D12" s="393" t="s">
        <v>339</v>
      </c>
      <c r="E12" s="394"/>
      <c r="F12" s="394"/>
      <c r="G12" s="394"/>
      <c r="H12" s="395"/>
      <c r="I12" s="38" t="s">
        <v>709</v>
      </c>
      <c r="J12" s="361"/>
      <c r="K12" s="361"/>
      <c r="L12" s="229"/>
      <c r="M12" s="229"/>
      <c r="N12" s="229"/>
      <c r="O12" s="229"/>
      <c r="P12" s="229"/>
      <c r="Q12" s="120"/>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403">
        <v>287</v>
      </c>
      <c r="AO12" s="401"/>
      <c r="AP12" s="33" t="s">
        <v>17</v>
      </c>
      <c r="AQ12" s="281"/>
      <c r="AR12" s="34"/>
      <c r="AS12" s="37"/>
      <c r="AT12" s="132">
        <f>AN12</f>
        <v>287</v>
      </c>
      <c r="AU12" s="30" t="s">
        <v>79</v>
      </c>
    </row>
    <row r="13" spans="1:48" ht="17.100000000000001" customHeight="1" x14ac:dyDescent="0.15">
      <c r="A13" s="26" t="s">
        <v>115</v>
      </c>
      <c r="B13" s="26">
        <v>2511</v>
      </c>
      <c r="C13" s="70" t="s">
        <v>389</v>
      </c>
      <c r="D13" s="396"/>
      <c r="E13" s="397"/>
      <c r="F13" s="397"/>
      <c r="G13" s="397"/>
      <c r="H13" s="398"/>
      <c r="I13" s="56" t="s">
        <v>340</v>
      </c>
      <c r="J13" s="225"/>
      <c r="K13" s="225"/>
      <c r="L13" s="225"/>
      <c r="M13" s="225"/>
      <c r="N13" s="225"/>
      <c r="O13" s="225"/>
      <c r="P13" s="225"/>
      <c r="Q13" s="14"/>
      <c r="R13" s="225"/>
      <c r="S13" s="225"/>
      <c r="T13" s="225"/>
      <c r="U13" s="227"/>
      <c r="V13" s="335" t="s">
        <v>342</v>
      </c>
      <c r="W13" s="361"/>
      <c r="X13" s="361"/>
      <c r="Y13" s="361"/>
      <c r="Z13" s="361"/>
      <c r="AA13" s="361"/>
      <c r="AB13" s="361"/>
      <c r="AC13" s="361"/>
      <c r="AD13" s="361"/>
      <c r="AE13" s="361"/>
      <c r="AF13" s="361"/>
      <c r="AG13" s="361"/>
      <c r="AH13" s="361"/>
      <c r="AI13" s="361"/>
      <c r="AJ13" s="361"/>
      <c r="AK13" s="361"/>
      <c r="AL13" s="361"/>
      <c r="AM13" s="361"/>
      <c r="AN13" s="403">
        <v>179</v>
      </c>
      <c r="AO13" s="401"/>
      <c r="AP13" s="33" t="s">
        <v>17</v>
      </c>
      <c r="AQ13" s="281"/>
      <c r="AR13" s="34"/>
      <c r="AS13" s="37"/>
      <c r="AT13" s="132">
        <f t="shared" si="1"/>
        <v>179</v>
      </c>
      <c r="AU13" s="115"/>
    </row>
    <row r="14" spans="1:48" ht="17.100000000000001" customHeight="1" x14ac:dyDescent="0.15">
      <c r="A14" s="26" t="s">
        <v>115</v>
      </c>
      <c r="B14" s="26">
        <v>2621</v>
      </c>
      <c r="C14" s="70" t="s">
        <v>390</v>
      </c>
      <c r="D14" s="339"/>
      <c r="E14" s="340"/>
      <c r="F14" s="340"/>
      <c r="G14" s="340"/>
      <c r="H14" s="341"/>
      <c r="I14" s="61"/>
      <c r="J14" s="229"/>
      <c r="K14" s="229"/>
      <c r="L14" s="229"/>
      <c r="M14" s="229"/>
      <c r="N14" s="229"/>
      <c r="O14" s="229"/>
      <c r="P14" s="229"/>
      <c r="Q14" s="120"/>
      <c r="R14" s="229"/>
      <c r="S14" s="229"/>
      <c r="T14" s="229"/>
      <c r="U14" s="230"/>
      <c r="V14" s="335" t="s">
        <v>343</v>
      </c>
      <c r="W14" s="361"/>
      <c r="X14" s="361"/>
      <c r="Y14" s="361"/>
      <c r="Z14" s="361"/>
      <c r="AA14" s="361"/>
      <c r="AB14" s="361"/>
      <c r="AC14" s="361"/>
      <c r="AD14" s="361"/>
      <c r="AE14" s="361"/>
      <c r="AF14" s="361"/>
      <c r="AG14" s="361"/>
      <c r="AH14" s="361"/>
      <c r="AI14" s="361"/>
      <c r="AJ14" s="361"/>
      <c r="AK14" s="361"/>
      <c r="AL14" s="361"/>
      <c r="AM14" s="361"/>
      <c r="AN14" s="403">
        <v>220</v>
      </c>
      <c r="AO14" s="401"/>
      <c r="AP14" s="33" t="s">
        <v>17</v>
      </c>
      <c r="AQ14" s="281"/>
      <c r="AR14" s="34"/>
      <c r="AS14" s="37"/>
      <c r="AT14" s="132">
        <f t="shared" si="1"/>
        <v>220</v>
      </c>
      <c r="AU14" s="115"/>
    </row>
    <row r="15" spans="1:48" ht="17.100000000000001" customHeight="1" x14ac:dyDescent="0.15">
      <c r="A15" s="26" t="s">
        <v>115</v>
      </c>
      <c r="B15" s="26">
        <v>1411</v>
      </c>
      <c r="C15" s="70" t="s">
        <v>321</v>
      </c>
      <c r="D15" s="357"/>
      <c r="E15" s="358"/>
      <c r="F15" s="358"/>
      <c r="G15" s="358"/>
      <c r="H15" s="359"/>
      <c r="I15" s="130" t="s">
        <v>341</v>
      </c>
      <c r="J15" s="130"/>
      <c r="K15" s="130"/>
      <c r="L15" s="130"/>
      <c r="M15" s="130"/>
      <c r="N15" s="130"/>
      <c r="O15" s="130"/>
      <c r="P15" s="130"/>
      <c r="Q15" s="23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403">
        <v>163</v>
      </c>
      <c r="AO15" s="401"/>
      <c r="AP15" s="33" t="s">
        <v>17</v>
      </c>
      <c r="AQ15" s="281"/>
      <c r="AR15" s="34"/>
      <c r="AS15" s="37"/>
      <c r="AT15" s="232">
        <f t="shared" si="1"/>
        <v>163</v>
      </c>
      <c r="AU15" s="115"/>
    </row>
    <row r="16" spans="1:48" ht="17.100000000000001" customHeight="1" x14ac:dyDescent="0.15">
      <c r="A16" s="26" t="s">
        <v>65</v>
      </c>
      <c r="B16" s="26" t="s">
        <v>569</v>
      </c>
      <c r="C16" s="70" t="s">
        <v>393</v>
      </c>
      <c r="D16" s="336"/>
      <c r="E16" s="394" t="s">
        <v>345</v>
      </c>
      <c r="F16" s="394"/>
      <c r="G16" s="394"/>
      <c r="H16" s="394"/>
      <c r="I16" s="395"/>
      <c r="J16" s="393" t="s">
        <v>334</v>
      </c>
      <c r="K16" s="394"/>
      <c r="L16" s="394"/>
      <c r="M16" s="394"/>
      <c r="N16" s="395"/>
      <c r="O16" s="224" t="s">
        <v>335</v>
      </c>
      <c r="P16" s="14"/>
      <c r="Q16" s="14"/>
      <c r="R16" s="226"/>
      <c r="S16" s="225"/>
      <c r="T16" s="225"/>
      <c r="U16" s="227"/>
      <c r="V16" s="15"/>
      <c r="W16" s="225"/>
      <c r="X16" s="225"/>
      <c r="Y16" s="225"/>
      <c r="Z16" s="227"/>
      <c r="AA16" s="361"/>
      <c r="AB16" s="361"/>
      <c r="AC16" s="36"/>
      <c r="AD16" s="34"/>
      <c r="AE16" s="33"/>
      <c r="AF16" s="33"/>
      <c r="AG16" s="33"/>
      <c r="AH16" s="33"/>
      <c r="AI16" s="361"/>
      <c r="AJ16" s="361"/>
      <c r="AK16" s="361"/>
      <c r="AL16" s="34"/>
      <c r="AM16" s="34"/>
      <c r="AN16" s="392">
        <f>ROUND(R7*0.01,0)</f>
        <v>12</v>
      </c>
      <c r="AO16" s="392"/>
      <c r="AP16" s="33" t="s">
        <v>320</v>
      </c>
      <c r="AQ16" s="281"/>
      <c r="AR16" s="34"/>
      <c r="AS16" s="37"/>
      <c r="AT16" s="232">
        <f>-AN16</f>
        <v>-12</v>
      </c>
      <c r="AU16" s="30" t="s">
        <v>16</v>
      </c>
    </row>
    <row r="17" spans="1:47" ht="17.100000000000001" customHeight="1" x14ac:dyDescent="0.15">
      <c r="A17" s="26" t="s">
        <v>65</v>
      </c>
      <c r="B17" s="26" t="s">
        <v>715</v>
      </c>
      <c r="C17" s="70" t="s">
        <v>716</v>
      </c>
      <c r="D17" s="31"/>
      <c r="E17" s="397"/>
      <c r="F17" s="397"/>
      <c r="G17" s="397"/>
      <c r="H17" s="397"/>
      <c r="I17" s="398"/>
      <c r="J17" s="396"/>
      <c r="K17" s="397"/>
      <c r="L17" s="397"/>
      <c r="M17" s="397"/>
      <c r="N17" s="398"/>
      <c r="O17" s="228"/>
      <c r="P17" s="120"/>
      <c r="Q17" s="120"/>
      <c r="R17" s="107"/>
      <c r="S17" s="120"/>
      <c r="T17" s="113"/>
      <c r="U17" s="113"/>
      <c r="V17" s="113"/>
      <c r="W17" s="229"/>
      <c r="X17" s="229"/>
      <c r="Y17" s="229"/>
      <c r="Z17" s="230"/>
      <c r="AA17" s="46" t="s">
        <v>338</v>
      </c>
      <c r="AB17" s="34"/>
      <c r="AC17" s="33"/>
      <c r="AD17" s="33"/>
      <c r="AE17" s="33"/>
      <c r="AF17" s="33"/>
      <c r="AG17" s="33"/>
      <c r="AH17" s="36"/>
      <c r="AI17" s="361"/>
      <c r="AJ17" s="361"/>
      <c r="AK17" s="361"/>
      <c r="AL17" s="361"/>
      <c r="AM17" s="34"/>
      <c r="AN17" s="392">
        <f>ROUNDUP(AN7*0.01,0)</f>
        <v>1</v>
      </c>
      <c r="AO17" s="392"/>
      <c r="AP17" s="33" t="s">
        <v>320</v>
      </c>
      <c r="AQ17" s="281"/>
      <c r="AR17" s="34"/>
      <c r="AS17" s="37"/>
      <c r="AT17" s="232">
        <f t="shared" ref="AT17" si="3">-AN17</f>
        <v>-1</v>
      </c>
      <c r="AU17" s="30" t="s">
        <v>24</v>
      </c>
    </row>
    <row r="18" spans="1:47" ht="17.100000000000001" customHeight="1" x14ac:dyDescent="0.15">
      <c r="A18" s="26" t="s">
        <v>65</v>
      </c>
      <c r="B18" s="26" t="s">
        <v>510</v>
      </c>
      <c r="C18" s="70" t="s">
        <v>394</v>
      </c>
      <c r="D18" s="339"/>
      <c r="E18" s="397"/>
      <c r="F18" s="397"/>
      <c r="G18" s="397"/>
      <c r="H18" s="397"/>
      <c r="I18" s="398"/>
      <c r="J18" s="396"/>
      <c r="K18" s="397"/>
      <c r="L18" s="397"/>
      <c r="M18" s="397"/>
      <c r="N18" s="398"/>
      <c r="O18" s="224" t="s">
        <v>336</v>
      </c>
      <c r="P18" s="14"/>
      <c r="Q18" s="14"/>
      <c r="R18" s="226"/>
      <c r="S18" s="225"/>
      <c r="T18" s="225"/>
      <c r="U18" s="225"/>
      <c r="V18" s="15"/>
      <c r="W18" s="225"/>
      <c r="X18" s="225"/>
      <c r="Y18" s="225"/>
      <c r="Z18" s="227"/>
      <c r="AA18" s="361"/>
      <c r="AB18" s="361"/>
      <c r="AC18" s="36"/>
      <c r="AD18" s="34"/>
      <c r="AE18" s="33"/>
      <c r="AF18" s="33"/>
      <c r="AG18" s="33"/>
      <c r="AH18" s="36"/>
      <c r="AI18" s="361"/>
      <c r="AJ18" s="361"/>
      <c r="AK18" s="361"/>
      <c r="AL18" s="34"/>
      <c r="AM18" s="34"/>
      <c r="AN18" s="392">
        <f>ROUND(R9*0.01,0)</f>
        <v>23</v>
      </c>
      <c r="AO18" s="392"/>
      <c r="AP18" s="33" t="s">
        <v>320</v>
      </c>
      <c r="AQ18" s="281"/>
      <c r="AR18" s="34"/>
      <c r="AS18" s="37"/>
      <c r="AT18" s="232">
        <f t="shared" ref="AT18:AT25" si="4">-AN18</f>
        <v>-23</v>
      </c>
      <c r="AU18" s="30" t="s">
        <v>16</v>
      </c>
    </row>
    <row r="19" spans="1:47" ht="17.100000000000001" customHeight="1" x14ac:dyDescent="0.15">
      <c r="A19" s="26" t="s">
        <v>65</v>
      </c>
      <c r="B19" s="26" t="s">
        <v>511</v>
      </c>
      <c r="C19" s="70" t="s">
        <v>407</v>
      </c>
      <c r="D19" s="31"/>
      <c r="E19" s="32"/>
      <c r="F19" s="32"/>
      <c r="G19" s="32"/>
      <c r="H19" s="32"/>
      <c r="I19" s="233"/>
      <c r="J19" s="31"/>
      <c r="K19" s="32"/>
      <c r="L19" s="32"/>
      <c r="M19" s="32"/>
      <c r="N19" s="32"/>
      <c r="O19" s="228"/>
      <c r="P19" s="120"/>
      <c r="Q19" s="120"/>
      <c r="R19" s="107"/>
      <c r="S19" s="120"/>
      <c r="T19" s="113"/>
      <c r="U19" s="113"/>
      <c r="V19" s="113"/>
      <c r="W19" s="229"/>
      <c r="X19" s="229"/>
      <c r="Y19" s="229"/>
      <c r="Z19" s="230"/>
      <c r="AA19" s="33" t="s">
        <v>338</v>
      </c>
      <c r="AB19" s="34"/>
      <c r="AC19" s="33"/>
      <c r="AD19" s="33"/>
      <c r="AE19" s="33"/>
      <c r="AF19" s="33"/>
      <c r="AG19" s="33"/>
      <c r="AH19" s="36"/>
      <c r="AI19" s="361"/>
      <c r="AJ19" s="361"/>
      <c r="AK19" s="361"/>
      <c r="AL19" s="361"/>
      <c r="AM19" s="34"/>
      <c r="AN19" s="392">
        <f t="shared" ref="AN19:AN25" si="5">ROUND(AN9*0.01,0)</f>
        <v>1</v>
      </c>
      <c r="AO19" s="392"/>
      <c r="AP19" s="33" t="s">
        <v>320</v>
      </c>
      <c r="AQ19" s="281"/>
      <c r="AR19" s="34"/>
      <c r="AS19" s="37"/>
      <c r="AT19" s="232">
        <f t="shared" si="4"/>
        <v>-1</v>
      </c>
      <c r="AU19" s="30" t="s">
        <v>24</v>
      </c>
    </row>
    <row r="20" spans="1:47" ht="17.100000000000001" customHeight="1" x14ac:dyDescent="0.15">
      <c r="A20" s="26" t="s">
        <v>65</v>
      </c>
      <c r="B20" s="26" t="s">
        <v>512</v>
      </c>
      <c r="C20" s="70" t="s">
        <v>395</v>
      </c>
      <c r="D20" s="31"/>
      <c r="E20" s="32"/>
      <c r="F20" s="32"/>
      <c r="G20" s="32"/>
      <c r="H20" s="32"/>
      <c r="I20" s="234"/>
      <c r="J20" s="31"/>
      <c r="K20" s="32"/>
      <c r="L20" s="32"/>
      <c r="M20" s="32"/>
      <c r="N20" s="32"/>
      <c r="O20" s="224" t="s">
        <v>337</v>
      </c>
      <c r="P20" s="155"/>
      <c r="Q20" s="155"/>
      <c r="R20" s="226"/>
      <c r="S20" s="225"/>
      <c r="T20" s="225"/>
      <c r="U20" s="225"/>
      <c r="V20" s="15"/>
      <c r="W20" s="225"/>
      <c r="X20" s="225"/>
      <c r="Y20" s="225"/>
      <c r="Z20" s="227"/>
      <c r="AA20" s="33"/>
      <c r="AB20" s="34"/>
      <c r="AC20" s="33"/>
      <c r="AD20" s="33"/>
      <c r="AE20" s="33"/>
      <c r="AF20" s="33"/>
      <c r="AG20" s="33"/>
      <c r="AH20" s="36"/>
      <c r="AI20" s="361"/>
      <c r="AJ20" s="361"/>
      <c r="AK20" s="361"/>
      <c r="AL20" s="34"/>
      <c r="AM20" s="34"/>
      <c r="AN20" s="392">
        <f>ROUND(R11*0.01,0)</f>
        <v>37</v>
      </c>
      <c r="AO20" s="392"/>
      <c r="AP20" s="33" t="s">
        <v>320</v>
      </c>
      <c r="AQ20" s="281"/>
      <c r="AR20" s="34"/>
      <c r="AS20" s="37"/>
      <c r="AT20" s="232">
        <f t="shared" si="4"/>
        <v>-37</v>
      </c>
      <c r="AU20" s="30" t="s">
        <v>16</v>
      </c>
    </row>
    <row r="21" spans="1:47" ht="17.100000000000001" customHeight="1" x14ac:dyDescent="0.15">
      <c r="A21" s="26" t="s">
        <v>65</v>
      </c>
      <c r="B21" s="26" t="s">
        <v>513</v>
      </c>
      <c r="C21" s="70" t="s">
        <v>396</v>
      </c>
      <c r="D21" s="31"/>
      <c r="E21" s="32"/>
      <c r="F21" s="32"/>
      <c r="G21" s="32"/>
      <c r="H21" s="32"/>
      <c r="I21" s="233"/>
      <c r="J21" s="31"/>
      <c r="K21" s="32"/>
      <c r="L21" s="32"/>
      <c r="M21" s="32"/>
      <c r="N21" s="32"/>
      <c r="O21" s="228"/>
      <c r="P21" s="120"/>
      <c r="Q21" s="120"/>
      <c r="R21" s="107"/>
      <c r="S21" s="120"/>
      <c r="T21" s="113"/>
      <c r="U21" s="113"/>
      <c r="V21" s="113"/>
      <c r="W21" s="229"/>
      <c r="X21" s="229"/>
      <c r="Y21" s="229"/>
      <c r="Z21" s="230"/>
      <c r="AA21" s="33" t="s">
        <v>338</v>
      </c>
      <c r="AB21" s="34"/>
      <c r="AC21" s="33"/>
      <c r="AD21" s="33"/>
      <c r="AE21" s="33"/>
      <c r="AF21" s="33"/>
      <c r="AG21" s="33"/>
      <c r="AH21" s="36"/>
      <c r="AI21" s="361"/>
      <c r="AJ21" s="361"/>
      <c r="AK21" s="361"/>
      <c r="AL21" s="361"/>
      <c r="AM21" s="34"/>
      <c r="AN21" s="392">
        <f t="shared" si="5"/>
        <v>1</v>
      </c>
      <c r="AO21" s="392"/>
      <c r="AP21" s="33" t="s">
        <v>320</v>
      </c>
      <c r="AQ21" s="281"/>
      <c r="AR21" s="34"/>
      <c r="AS21" s="37"/>
      <c r="AT21" s="232">
        <f t="shared" si="4"/>
        <v>-1</v>
      </c>
      <c r="AU21" s="30" t="s">
        <v>24</v>
      </c>
    </row>
    <row r="22" spans="1:47" ht="17.100000000000001" customHeight="1" x14ac:dyDescent="0.15">
      <c r="A22" s="26" t="s">
        <v>65</v>
      </c>
      <c r="B22" s="26" t="s">
        <v>514</v>
      </c>
      <c r="C22" s="70" t="s">
        <v>397</v>
      </c>
      <c r="D22" s="339"/>
      <c r="E22" s="340"/>
      <c r="F22" s="340"/>
      <c r="G22" s="340"/>
      <c r="H22" s="340"/>
      <c r="I22" s="65"/>
      <c r="J22" s="393" t="s">
        <v>339</v>
      </c>
      <c r="K22" s="394"/>
      <c r="L22" s="394"/>
      <c r="M22" s="394"/>
      <c r="N22" s="395"/>
      <c r="O22" s="58" t="s">
        <v>709</v>
      </c>
      <c r="P22" s="235"/>
      <c r="Q22" s="19"/>
      <c r="R22" s="235"/>
      <c r="S22" s="235"/>
      <c r="T22" s="235"/>
      <c r="U22" s="235"/>
      <c r="V22" s="235"/>
      <c r="W22" s="235"/>
      <c r="X22" s="235"/>
      <c r="Y22" s="235"/>
      <c r="Z22" s="235"/>
      <c r="AA22" s="361"/>
      <c r="AB22" s="361"/>
      <c r="AC22" s="361"/>
      <c r="AD22" s="361"/>
      <c r="AE22" s="361"/>
      <c r="AF22" s="361"/>
      <c r="AG22" s="361"/>
      <c r="AH22" s="361"/>
      <c r="AI22" s="361"/>
      <c r="AJ22" s="361"/>
      <c r="AK22" s="361"/>
      <c r="AL22" s="361"/>
      <c r="AM22" s="361"/>
      <c r="AN22" s="392">
        <f t="shared" si="5"/>
        <v>3</v>
      </c>
      <c r="AO22" s="392"/>
      <c r="AP22" s="33" t="s">
        <v>320</v>
      </c>
      <c r="AQ22" s="281"/>
      <c r="AR22" s="34"/>
      <c r="AS22" s="37"/>
      <c r="AT22" s="232">
        <f t="shared" si="4"/>
        <v>-3</v>
      </c>
      <c r="AU22" s="30" t="s">
        <v>79</v>
      </c>
    </row>
    <row r="23" spans="1:47" ht="17.100000000000001" customHeight="1" x14ac:dyDescent="0.15">
      <c r="A23" s="26" t="s">
        <v>65</v>
      </c>
      <c r="B23" s="26" t="s">
        <v>515</v>
      </c>
      <c r="C23" s="70" t="s">
        <v>398</v>
      </c>
      <c r="D23" s="339"/>
      <c r="E23" s="340"/>
      <c r="F23" s="340"/>
      <c r="G23" s="340"/>
      <c r="H23" s="340"/>
      <c r="I23" s="65"/>
      <c r="J23" s="396"/>
      <c r="K23" s="397"/>
      <c r="L23" s="397"/>
      <c r="M23" s="397"/>
      <c r="N23" s="398"/>
      <c r="O23" s="236" t="s">
        <v>340</v>
      </c>
      <c r="P23" s="225"/>
      <c r="Q23" s="14"/>
      <c r="R23" s="225"/>
      <c r="S23" s="225"/>
      <c r="T23" s="225"/>
      <c r="U23" s="225"/>
      <c r="V23" s="15"/>
      <c r="W23" s="225"/>
      <c r="X23" s="225"/>
      <c r="Y23" s="225"/>
      <c r="Z23" s="227"/>
      <c r="AA23" s="335" t="s">
        <v>342</v>
      </c>
      <c r="AB23" s="361"/>
      <c r="AC23" s="361"/>
      <c r="AD23" s="361"/>
      <c r="AE23" s="361"/>
      <c r="AF23" s="361"/>
      <c r="AG23" s="361"/>
      <c r="AH23" s="361"/>
      <c r="AI23" s="361"/>
      <c r="AJ23" s="361"/>
      <c r="AK23" s="361"/>
      <c r="AL23" s="361"/>
      <c r="AM23" s="361"/>
      <c r="AN23" s="392">
        <f t="shared" si="5"/>
        <v>2</v>
      </c>
      <c r="AO23" s="392"/>
      <c r="AP23" s="33" t="s">
        <v>320</v>
      </c>
      <c r="AQ23" s="281"/>
      <c r="AR23" s="34"/>
      <c r="AS23" s="37"/>
      <c r="AT23" s="232">
        <f t="shared" si="4"/>
        <v>-2</v>
      </c>
      <c r="AU23" s="115"/>
    </row>
    <row r="24" spans="1:47" ht="17.100000000000001" customHeight="1" x14ac:dyDescent="0.15">
      <c r="A24" s="26" t="s">
        <v>65</v>
      </c>
      <c r="B24" s="26" t="s">
        <v>516</v>
      </c>
      <c r="C24" s="70" t="s">
        <v>399</v>
      </c>
      <c r="D24" s="339"/>
      <c r="E24" s="340"/>
      <c r="F24" s="340"/>
      <c r="G24" s="340"/>
      <c r="H24" s="340"/>
      <c r="I24" s="65"/>
      <c r="J24" s="339"/>
      <c r="K24" s="340"/>
      <c r="L24" s="340"/>
      <c r="M24" s="340"/>
      <c r="N24" s="341"/>
      <c r="O24" s="136"/>
      <c r="P24" s="229"/>
      <c r="Q24" s="120"/>
      <c r="R24" s="229"/>
      <c r="S24" s="229"/>
      <c r="T24" s="229"/>
      <c r="U24" s="229"/>
      <c r="V24" s="113"/>
      <c r="W24" s="229"/>
      <c r="X24" s="229"/>
      <c r="Y24" s="229"/>
      <c r="Z24" s="230"/>
      <c r="AA24" s="335" t="s">
        <v>343</v>
      </c>
      <c r="AB24" s="361"/>
      <c r="AC24" s="361"/>
      <c r="AD24" s="361"/>
      <c r="AE24" s="361"/>
      <c r="AF24" s="361"/>
      <c r="AG24" s="361"/>
      <c r="AH24" s="361"/>
      <c r="AI24" s="361"/>
      <c r="AJ24" s="361"/>
      <c r="AK24" s="361"/>
      <c r="AL24" s="361"/>
      <c r="AM24" s="361"/>
      <c r="AN24" s="392">
        <f t="shared" si="5"/>
        <v>2</v>
      </c>
      <c r="AO24" s="392"/>
      <c r="AP24" s="33" t="s">
        <v>320</v>
      </c>
      <c r="AQ24" s="281"/>
      <c r="AR24" s="34"/>
      <c r="AS24" s="37"/>
      <c r="AT24" s="232">
        <f t="shared" si="4"/>
        <v>-2</v>
      </c>
      <c r="AU24" s="115"/>
    </row>
    <row r="25" spans="1:47" ht="17.100000000000001" customHeight="1" x14ac:dyDescent="0.15">
      <c r="A25" s="26" t="s">
        <v>65</v>
      </c>
      <c r="B25" s="26" t="s">
        <v>517</v>
      </c>
      <c r="C25" s="70" t="s">
        <v>328</v>
      </c>
      <c r="D25" s="357"/>
      <c r="E25" s="358"/>
      <c r="F25" s="358"/>
      <c r="G25" s="358"/>
      <c r="H25" s="358"/>
      <c r="I25" s="108"/>
      <c r="J25" s="357"/>
      <c r="K25" s="358"/>
      <c r="L25" s="358"/>
      <c r="M25" s="358"/>
      <c r="N25" s="359"/>
      <c r="O25" s="107" t="s">
        <v>341</v>
      </c>
      <c r="P25" s="107"/>
      <c r="Q25" s="108"/>
      <c r="R25" s="229"/>
      <c r="S25" s="229"/>
      <c r="T25" s="229"/>
      <c r="U25" s="229"/>
      <c r="V25" s="229"/>
      <c r="W25" s="229"/>
      <c r="X25" s="229"/>
      <c r="Y25" s="229"/>
      <c r="Z25" s="229"/>
      <c r="AA25" s="361"/>
      <c r="AB25" s="361"/>
      <c r="AC25" s="361"/>
      <c r="AD25" s="361"/>
      <c r="AE25" s="361"/>
      <c r="AF25" s="361"/>
      <c r="AG25" s="361"/>
      <c r="AH25" s="361"/>
      <c r="AI25" s="361"/>
      <c r="AJ25" s="361"/>
      <c r="AK25" s="361"/>
      <c r="AL25" s="361"/>
      <c r="AM25" s="361"/>
      <c r="AN25" s="392">
        <f t="shared" si="5"/>
        <v>2</v>
      </c>
      <c r="AO25" s="392"/>
      <c r="AP25" s="33" t="s">
        <v>320</v>
      </c>
      <c r="AQ25" s="281"/>
      <c r="AR25" s="34"/>
      <c r="AS25" s="37"/>
      <c r="AT25" s="232">
        <f t="shared" si="4"/>
        <v>-2</v>
      </c>
      <c r="AU25" s="43"/>
    </row>
    <row r="26" spans="1:47" ht="17.100000000000001" customHeight="1" x14ac:dyDescent="0.15">
      <c r="A26" s="26" t="s">
        <v>65</v>
      </c>
      <c r="B26" s="26" t="s">
        <v>537</v>
      </c>
      <c r="C26" s="70" t="s">
        <v>728</v>
      </c>
      <c r="D26" s="336"/>
      <c r="E26" s="394" t="s">
        <v>738</v>
      </c>
      <c r="F26" s="394"/>
      <c r="G26" s="394"/>
      <c r="H26" s="394"/>
      <c r="I26" s="395"/>
      <c r="J26" s="393" t="s">
        <v>334</v>
      </c>
      <c r="K26" s="394"/>
      <c r="L26" s="394"/>
      <c r="M26" s="394"/>
      <c r="N26" s="395"/>
      <c r="O26" s="224" t="s">
        <v>335</v>
      </c>
      <c r="P26" s="14"/>
      <c r="Q26" s="14"/>
      <c r="R26" s="226"/>
      <c r="S26" s="225"/>
      <c r="T26" s="225"/>
      <c r="U26" s="227"/>
      <c r="V26" s="15"/>
      <c r="W26" s="225"/>
      <c r="X26" s="225"/>
      <c r="Y26" s="225"/>
      <c r="Z26" s="227"/>
      <c r="AA26" s="361"/>
      <c r="AB26" s="361"/>
      <c r="AC26" s="36"/>
      <c r="AD26" s="34"/>
      <c r="AE26" s="33"/>
      <c r="AF26" s="33"/>
      <c r="AG26" s="33"/>
      <c r="AH26" s="33"/>
      <c r="AI26" s="361"/>
      <c r="AJ26" s="361"/>
      <c r="AK26" s="361"/>
      <c r="AL26" s="34"/>
      <c r="AM26" s="34"/>
      <c r="AN26" s="392">
        <f>ROUND(R7*0.01,0)</f>
        <v>12</v>
      </c>
      <c r="AO26" s="392"/>
      <c r="AP26" s="33" t="s">
        <v>320</v>
      </c>
      <c r="AQ26" s="281"/>
      <c r="AR26" s="34"/>
      <c r="AS26" s="37"/>
      <c r="AT26" s="232">
        <f>-AN26</f>
        <v>-12</v>
      </c>
      <c r="AU26" s="30" t="s">
        <v>16</v>
      </c>
    </row>
    <row r="27" spans="1:47" ht="17.100000000000001" customHeight="1" x14ac:dyDescent="0.15">
      <c r="A27" s="26" t="s">
        <v>65</v>
      </c>
      <c r="B27" s="26" t="s">
        <v>779</v>
      </c>
      <c r="C27" s="70" t="s">
        <v>729</v>
      </c>
      <c r="D27" s="31"/>
      <c r="E27" s="397"/>
      <c r="F27" s="397"/>
      <c r="G27" s="397"/>
      <c r="H27" s="397"/>
      <c r="I27" s="398"/>
      <c r="J27" s="396"/>
      <c r="K27" s="397"/>
      <c r="L27" s="397"/>
      <c r="M27" s="397"/>
      <c r="N27" s="398"/>
      <c r="O27" s="228"/>
      <c r="P27" s="120"/>
      <c r="Q27" s="120"/>
      <c r="R27" s="107"/>
      <c r="S27" s="120"/>
      <c r="T27" s="113"/>
      <c r="U27" s="113"/>
      <c r="V27" s="113"/>
      <c r="W27" s="229"/>
      <c r="X27" s="229"/>
      <c r="Y27" s="229"/>
      <c r="Z27" s="230"/>
      <c r="AA27" s="46" t="s">
        <v>338</v>
      </c>
      <c r="AB27" s="34"/>
      <c r="AC27" s="33"/>
      <c r="AD27" s="33"/>
      <c r="AE27" s="33"/>
      <c r="AF27" s="33"/>
      <c r="AG27" s="33"/>
      <c r="AH27" s="36"/>
      <c r="AI27" s="361"/>
      <c r="AJ27" s="361"/>
      <c r="AK27" s="361"/>
      <c r="AL27" s="361"/>
      <c r="AM27" s="34"/>
      <c r="AN27" s="392">
        <f t="shared" ref="AN27" si="6">ROUNDUP(AN7*0.01,0)</f>
        <v>1</v>
      </c>
      <c r="AO27" s="392"/>
      <c r="AP27" s="33" t="s">
        <v>320</v>
      </c>
      <c r="AQ27" s="281"/>
      <c r="AR27" s="34"/>
      <c r="AS27" s="37"/>
      <c r="AT27" s="232">
        <f t="shared" ref="AT27:AT35" si="7">-AN27</f>
        <v>-1</v>
      </c>
      <c r="AU27" s="30" t="s">
        <v>24</v>
      </c>
    </row>
    <row r="28" spans="1:47" ht="17.100000000000001" customHeight="1" x14ac:dyDescent="0.15">
      <c r="A28" s="26" t="s">
        <v>65</v>
      </c>
      <c r="B28" s="26" t="s">
        <v>780</v>
      </c>
      <c r="C28" s="70" t="s">
        <v>730</v>
      </c>
      <c r="D28" s="339"/>
      <c r="E28" s="397"/>
      <c r="F28" s="397"/>
      <c r="G28" s="397"/>
      <c r="H28" s="397"/>
      <c r="I28" s="398"/>
      <c r="J28" s="396"/>
      <c r="K28" s="397"/>
      <c r="L28" s="397"/>
      <c r="M28" s="397"/>
      <c r="N28" s="398"/>
      <c r="O28" s="224" t="s">
        <v>336</v>
      </c>
      <c r="P28" s="14"/>
      <c r="Q28" s="14"/>
      <c r="R28" s="226"/>
      <c r="S28" s="225"/>
      <c r="T28" s="225"/>
      <c r="U28" s="225"/>
      <c r="V28" s="15"/>
      <c r="W28" s="225"/>
      <c r="X28" s="225"/>
      <c r="Y28" s="225"/>
      <c r="Z28" s="227"/>
      <c r="AA28" s="361"/>
      <c r="AB28" s="361"/>
      <c r="AC28" s="36"/>
      <c r="AD28" s="34"/>
      <c r="AE28" s="33"/>
      <c r="AF28" s="33"/>
      <c r="AG28" s="33"/>
      <c r="AH28" s="36"/>
      <c r="AI28" s="361"/>
      <c r="AJ28" s="361"/>
      <c r="AK28" s="361"/>
      <c r="AL28" s="34"/>
      <c r="AM28" s="34"/>
      <c r="AN28" s="392">
        <f t="shared" ref="AN28" si="8">ROUND(R9*0.01,0)</f>
        <v>23</v>
      </c>
      <c r="AO28" s="392"/>
      <c r="AP28" s="33" t="s">
        <v>320</v>
      </c>
      <c r="AQ28" s="281"/>
      <c r="AR28" s="34"/>
      <c r="AS28" s="37"/>
      <c r="AT28" s="232">
        <f t="shared" si="7"/>
        <v>-23</v>
      </c>
      <c r="AU28" s="30" t="s">
        <v>16</v>
      </c>
    </row>
    <row r="29" spans="1:47" ht="17.100000000000001" customHeight="1" x14ac:dyDescent="0.15">
      <c r="A29" s="26" t="s">
        <v>65</v>
      </c>
      <c r="B29" s="26" t="s">
        <v>539</v>
      </c>
      <c r="C29" s="70" t="s">
        <v>731</v>
      </c>
      <c r="D29" s="31"/>
      <c r="E29" s="32"/>
      <c r="F29" s="32"/>
      <c r="G29" s="32"/>
      <c r="H29" s="32"/>
      <c r="I29" s="233"/>
      <c r="J29" s="31"/>
      <c r="K29" s="32"/>
      <c r="L29" s="32"/>
      <c r="M29" s="32"/>
      <c r="N29" s="32"/>
      <c r="O29" s="228"/>
      <c r="P29" s="120"/>
      <c r="Q29" s="120"/>
      <c r="R29" s="107"/>
      <c r="S29" s="120"/>
      <c r="T29" s="113"/>
      <c r="U29" s="113"/>
      <c r="V29" s="113"/>
      <c r="W29" s="229"/>
      <c r="X29" s="229"/>
      <c r="Y29" s="229"/>
      <c r="Z29" s="230"/>
      <c r="AA29" s="33" t="s">
        <v>338</v>
      </c>
      <c r="AB29" s="34"/>
      <c r="AC29" s="33"/>
      <c r="AD29" s="33"/>
      <c r="AE29" s="33"/>
      <c r="AF29" s="33"/>
      <c r="AG29" s="33"/>
      <c r="AH29" s="36"/>
      <c r="AI29" s="361"/>
      <c r="AJ29" s="361"/>
      <c r="AK29" s="361"/>
      <c r="AL29" s="361"/>
      <c r="AM29" s="34"/>
      <c r="AN29" s="392">
        <f>ROUND(AN9*0.01,0)</f>
        <v>1</v>
      </c>
      <c r="AO29" s="392"/>
      <c r="AP29" s="33" t="s">
        <v>320</v>
      </c>
      <c r="AQ29" s="281"/>
      <c r="AR29" s="34"/>
      <c r="AS29" s="37"/>
      <c r="AT29" s="232">
        <f t="shared" si="7"/>
        <v>-1</v>
      </c>
      <c r="AU29" s="30" t="s">
        <v>24</v>
      </c>
    </row>
    <row r="30" spans="1:47" ht="17.100000000000001" customHeight="1" x14ac:dyDescent="0.15">
      <c r="A30" s="26" t="s">
        <v>65</v>
      </c>
      <c r="B30" s="26" t="s">
        <v>540</v>
      </c>
      <c r="C30" s="70" t="s">
        <v>732</v>
      </c>
      <c r="D30" s="31"/>
      <c r="E30" s="32"/>
      <c r="F30" s="32"/>
      <c r="G30" s="32"/>
      <c r="H30" s="32"/>
      <c r="I30" s="234"/>
      <c r="J30" s="31"/>
      <c r="K30" s="32"/>
      <c r="L30" s="32"/>
      <c r="M30" s="32"/>
      <c r="N30" s="32"/>
      <c r="O30" s="224" t="s">
        <v>337</v>
      </c>
      <c r="P30" s="155"/>
      <c r="Q30" s="155"/>
      <c r="R30" s="226"/>
      <c r="S30" s="225"/>
      <c r="T30" s="225"/>
      <c r="U30" s="225"/>
      <c r="V30" s="15"/>
      <c r="W30" s="225"/>
      <c r="X30" s="225"/>
      <c r="Y30" s="225"/>
      <c r="Z30" s="227"/>
      <c r="AA30" s="33"/>
      <c r="AB30" s="34"/>
      <c r="AC30" s="33"/>
      <c r="AD30" s="33"/>
      <c r="AE30" s="33"/>
      <c r="AF30" s="33"/>
      <c r="AG30" s="33"/>
      <c r="AH30" s="36"/>
      <c r="AI30" s="361"/>
      <c r="AJ30" s="361"/>
      <c r="AK30" s="361"/>
      <c r="AL30" s="34"/>
      <c r="AM30" s="34"/>
      <c r="AN30" s="392">
        <f>ROUND(R11*0.01,0)</f>
        <v>37</v>
      </c>
      <c r="AO30" s="392"/>
      <c r="AP30" s="33" t="s">
        <v>320</v>
      </c>
      <c r="AQ30" s="281"/>
      <c r="AR30" s="34"/>
      <c r="AS30" s="37"/>
      <c r="AT30" s="232">
        <f t="shared" si="7"/>
        <v>-37</v>
      </c>
      <c r="AU30" s="30" t="s">
        <v>16</v>
      </c>
    </row>
    <row r="31" spans="1:47" ht="17.100000000000001" customHeight="1" x14ac:dyDescent="0.15">
      <c r="A31" s="26" t="s">
        <v>65</v>
      </c>
      <c r="B31" s="26" t="s">
        <v>541</v>
      </c>
      <c r="C31" s="70" t="s">
        <v>733</v>
      </c>
      <c r="D31" s="31"/>
      <c r="E31" s="32"/>
      <c r="F31" s="32"/>
      <c r="G31" s="32"/>
      <c r="H31" s="32"/>
      <c r="I31" s="233"/>
      <c r="J31" s="31"/>
      <c r="K31" s="32"/>
      <c r="L31" s="32"/>
      <c r="M31" s="32"/>
      <c r="N31" s="32"/>
      <c r="O31" s="228"/>
      <c r="P31" s="120"/>
      <c r="Q31" s="120"/>
      <c r="R31" s="107"/>
      <c r="S31" s="120"/>
      <c r="T31" s="113"/>
      <c r="U31" s="113"/>
      <c r="V31" s="113"/>
      <c r="W31" s="229"/>
      <c r="X31" s="229"/>
      <c r="Y31" s="229"/>
      <c r="Z31" s="230"/>
      <c r="AA31" s="33" t="s">
        <v>338</v>
      </c>
      <c r="AB31" s="34"/>
      <c r="AC31" s="33"/>
      <c r="AD31" s="33"/>
      <c r="AE31" s="33"/>
      <c r="AF31" s="33"/>
      <c r="AG31" s="33"/>
      <c r="AH31" s="36"/>
      <c r="AI31" s="361"/>
      <c r="AJ31" s="361"/>
      <c r="AK31" s="361"/>
      <c r="AL31" s="361"/>
      <c r="AM31" s="34"/>
      <c r="AN31" s="392">
        <f>ROUND(AN11*0.01,0)</f>
        <v>1</v>
      </c>
      <c r="AO31" s="392"/>
      <c r="AP31" s="33" t="s">
        <v>320</v>
      </c>
      <c r="AQ31" s="281"/>
      <c r="AR31" s="34"/>
      <c r="AS31" s="37"/>
      <c r="AT31" s="232">
        <f t="shared" si="7"/>
        <v>-1</v>
      </c>
      <c r="AU31" s="30" t="s">
        <v>24</v>
      </c>
    </row>
    <row r="32" spans="1:47" ht="17.100000000000001" customHeight="1" x14ac:dyDescent="0.15">
      <c r="A32" s="26" t="s">
        <v>65</v>
      </c>
      <c r="B32" s="26" t="s">
        <v>542</v>
      </c>
      <c r="C32" s="70" t="s">
        <v>734</v>
      </c>
      <c r="D32" s="339"/>
      <c r="E32" s="340"/>
      <c r="F32" s="340"/>
      <c r="G32" s="340"/>
      <c r="H32" s="340"/>
      <c r="I32" s="65"/>
      <c r="J32" s="393" t="s">
        <v>339</v>
      </c>
      <c r="K32" s="394"/>
      <c r="L32" s="394"/>
      <c r="M32" s="394"/>
      <c r="N32" s="395"/>
      <c r="O32" s="58" t="s">
        <v>709</v>
      </c>
      <c r="P32" s="235"/>
      <c r="Q32" s="19"/>
      <c r="R32" s="235"/>
      <c r="S32" s="235"/>
      <c r="T32" s="235"/>
      <c r="U32" s="235"/>
      <c r="V32" s="235"/>
      <c r="W32" s="235"/>
      <c r="X32" s="235"/>
      <c r="Y32" s="235"/>
      <c r="Z32" s="235"/>
      <c r="AA32" s="361"/>
      <c r="AB32" s="361"/>
      <c r="AC32" s="361"/>
      <c r="AD32" s="361"/>
      <c r="AE32" s="361"/>
      <c r="AF32" s="361"/>
      <c r="AG32" s="361"/>
      <c r="AH32" s="361"/>
      <c r="AI32" s="361"/>
      <c r="AJ32" s="361"/>
      <c r="AK32" s="361"/>
      <c r="AL32" s="361"/>
      <c r="AM32" s="361"/>
      <c r="AN32" s="392">
        <f t="shared" ref="AN32:AN35" si="9">ROUND(AN12*0.01,0)</f>
        <v>3</v>
      </c>
      <c r="AO32" s="392"/>
      <c r="AP32" s="33" t="s">
        <v>320</v>
      </c>
      <c r="AQ32" s="281"/>
      <c r="AR32" s="34"/>
      <c r="AS32" s="37"/>
      <c r="AT32" s="232">
        <f t="shared" si="7"/>
        <v>-3</v>
      </c>
      <c r="AU32" s="30" t="s">
        <v>79</v>
      </c>
    </row>
    <row r="33" spans="1:47" ht="17.100000000000001" customHeight="1" x14ac:dyDescent="0.15">
      <c r="A33" s="26" t="s">
        <v>65</v>
      </c>
      <c r="B33" s="26" t="s">
        <v>781</v>
      </c>
      <c r="C33" s="70" t="s">
        <v>735</v>
      </c>
      <c r="D33" s="339"/>
      <c r="E33" s="340"/>
      <c r="F33" s="340"/>
      <c r="G33" s="340"/>
      <c r="H33" s="340"/>
      <c r="I33" s="65"/>
      <c r="J33" s="396"/>
      <c r="K33" s="397"/>
      <c r="L33" s="397"/>
      <c r="M33" s="397"/>
      <c r="N33" s="398"/>
      <c r="O33" s="236" t="s">
        <v>340</v>
      </c>
      <c r="P33" s="225"/>
      <c r="Q33" s="14"/>
      <c r="R33" s="225"/>
      <c r="S33" s="225"/>
      <c r="T33" s="225"/>
      <c r="U33" s="225"/>
      <c r="V33" s="15"/>
      <c r="W33" s="225"/>
      <c r="X33" s="225"/>
      <c r="Y33" s="225"/>
      <c r="Z33" s="227"/>
      <c r="AA33" s="335" t="s">
        <v>342</v>
      </c>
      <c r="AB33" s="361"/>
      <c r="AC33" s="361"/>
      <c r="AD33" s="361"/>
      <c r="AE33" s="361"/>
      <c r="AF33" s="361"/>
      <c r="AG33" s="361"/>
      <c r="AH33" s="361"/>
      <c r="AI33" s="361"/>
      <c r="AJ33" s="361"/>
      <c r="AK33" s="361"/>
      <c r="AL33" s="361"/>
      <c r="AM33" s="361"/>
      <c r="AN33" s="392">
        <f t="shared" si="9"/>
        <v>2</v>
      </c>
      <c r="AO33" s="392"/>
      <c r="AP33" s="33" t="s">
        <v>320</v>
      </c>
      <c r="AQ33" s="281"/>
      <c r="AR33" s="34"/>
      <c r="AS33" s="37"/>
      <c r="AT33" s="232">
        <f t="shared" si="7"/>
        <v>-2</v>
      </c>
      <c r="AU33" s="115"/>
    </row>
    <row r="34" spans="1:47" ht="17.100000000000001" customHeight="1" x14ac:dyDescent="0.15">
      <c r="A34" s="26" t="s">
        <v>65</v>
      </c>
      <c r="B34" s="26" t="s">
        <v>782</v>
      </c>
      <c r="C34" s="70" t="s">
        <v>736</v>
      </c>
      <c r="D34" s="339"/>
      <c r="E34" s="340"/>
      <c r="F34" s="340"/>
      <c r="G34" s="340"/>
      <c r="H34" s="340"/>
      <c r="I34" s="65"/>
      <c r="J34" s="339"/>
      <c r="K34" s="340"/>
      <c r="L34" s="340"/>
      <c r="M34" s="340"/>
      <c r="N34" s="341"/>
      <c r="O34" s="136"/>
      <c r="P34" s="229"/>
      <c r="Q34" s="120"/>
      <c r="R34" s="229"/>
      <c r="S34" s="229"/>
      <c r="T34" s="229"/>
      <c r="U34" s="229"/>
      <c r="V34" s="113"/>
      <c r="W34" s="229"/>
      <c r="X34" s="229"/>
      <c r="Y34" s="229"/>
      <c r="Z34" s="230"/>
      <c r="AA34" s="335" t="s">
        <v>343</v>
      </c>
      <c r="AB34" s="361"/>
      <c r="AC34" s="361"/>
      <c r="AD34" s="361"/>
      <c r="AE34" s="361"/>
      <c r="AF34" s="361"/>
      <c r="AG34" s="361"/>
      <c r="AH34" s="361"/>
      <c r="AI34" s="361"/>
      <c r="AJ34" s="361"/>
      <c r="AK34" s="361"/>
      <c r="AL34" s="361"/>
      <c r="AM34" s="361"/>
      <c r="AN34" s="392">
        <f t="shared" si="9"/>
        <v>2</v>
      </c>
      <c r="AO34" s="392"/>
      <c r="AP34" s="33" t="s">
        <v>320</v>
      </c>
      <c r="AQ34" s="281"/>
      <c r="AR34" s="34"/>
      <c r="AS34" s="37"/>
      <c r="AT34" s="232">
        <f t="shared" si="7"/>
        <v>-2</v>
      </c>
      <c r="AU34" s="115"/>
    </row>
    <row r="35" spans="1:47" ht="17.100000000000001" customHeight="1" x14ac:dyDescent="0.15">
      <c r="A35" s="26" t="s">
        <v>65</v>
      </c>
      <c r="B35" s="26" t="s">
        <v>783</v>
      </c>
      <c r="C35" s="70" t="s">
        <v>737</v>
      </c>
      <c r="D35" s="357"/>
      <c r="E35" s="358"/>
      <c r="F35" s="358"/>
      <c r="G35" s="358"/>
      <c r="H35" s="358"/>
      <c r="I35" s="108"/>
      <c r="J35" s="357"/>
      <c r="K35" s="358"/>
      <c r="L35" s="358"/>
      <c r="M35" s="358"/>
      <c r="N35" s="359"/>
      <c r="O35" s="107" t="s">
        <v>341</v>
      </c>
      <c r="P35" s="107"/>
      <c r="Q35" s="108"/>
      <c r="R35" s="229"/>
      <c r="S35" s="229"/>
      <c r="T35" s="229"/>
      <c r="U35" s="229"/>
      <c r="V35" s="229"/>
      <c r="W35" s="229"/>
      <c r="X35" s="229"/>
      <c r="Y35" s="229"/>
      <c r="Z35" s="229"/>
      <c r="AA35" s="361"/>
      <c r="AB35" s="361"/>
      <c r="AC35" s="361"/>
      <c r="AD35" s="361"/>
      <c r="AE35" s="361"/>
      <c r="AF35" s="361"/>
      <c r="AG35" s="361"/>
      <c r="AH35" s="361"/>
      <c r="AI35" s="361"/>
      <c r="AJ35" s="361"/>
      <c r="AK35" s="361"/>
      <c r="AL35" s="361"/>
      <c r="AM35" s="361"/>
      <c r="AN35" s="392">
        <f t="shared" si="9"/>
        <v>2</v>
      </c>
      <c r="AO35" s="392"/>
      <c r="AP35" s="33" t="s">
        <v>320</v>
      </c>
      <c r="AQ35" s="281"/>
      <c r="AR35" s="34"/>
      <c r="AS35" s="37"/>
      <c r="AT35" s="232">
        <f t="shared" si="7"/>
        <v>-2</v>
      </c>
      <c r="AU35" s="43"/>
    </row>
    <row r="36" spans="1:47" ht="17.100000000000001" customHeight="1" x14ac:dyDescent="0.15">
      <c r="A36" s="26" t="s">
        <v>302</v>
      </c>
      <c r="B36" s="26">
        <v>6001</v>
      </c>
      <c r="C36" s="70" t="s">
        <v>391</v>
      </c>
      <c r="D36" s="414" t="s">
        <v>331</v>
      </c>
      <c r="E36" s="415"/>
      <c r="F36" s="415"/>
      <c r="G36" s="415"/>
      <c r="H36" s="415"/>
      <c r="I36" s="415"/>
      <c r="J36" s="416"/>
      <c r="K36" s="408" t="s">
        <v>330</v>
      </c>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128"/>
      <c r="AJ36" s="128"/>
      <c r="AK36" s="113"/>
      <c r="AL36" s="113"/>
      <c r="AM36" s="360" t="s">
        <v>19</v>
      </c>
      <c r="AN36" s="402">
        <v>0.1</v>
      </c>
      <c r="AO36" s="399"/>
      <c r="AP36" s="113" t="s">
        <v>303</v>
      </c>
      <c r="AQ36" s="344"/>
      <c r="AR36" s="342"/>
      <c r="AS36" s="22"/>
      <c r="AT36" s="29"/>
      <c r="AU36" s="30" t="s">
        <v>301</v>
      </c>
    </row>
    <row r="37" spans="1:47" ht="17.100000000000001" customHeight="1" x14ac:dyDescent="0.15">
      <c r="A37" s="26" t="s">
        <v>65</v>
      </c>
      <c r="B37" s="26">
        <v>6003</v>
      </c>
      <c r="C37" s="70" t="s">
        <v>392</v>
      </c>
      <c r="D37" s="417"/>
      <c r="E37" s="418"/>
      <c r="F37" s="418"/>
      <c r="G37" s="418"/>
      <c r="H37" s="418"/>
      <c r="I37" s="418"/>
      <c r="J37" s="419"/>
      <c r="K37" s="408" t="s">
        <v>707</v>
      </c>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128"/>
      <c r="AJ37" s="128"/>
      <c r="AK37" s="113"/>
      <c r="AL37" s="113"/>
      <c r="AM37" s="360" t="s">
        <v>19</v>
      </c>
      <c r="AN37" s="402">
        <v>0.15</v>
      </c>
      <c r="AO37" s="399"/>
      <c r="AP37" s="113" t="s">
        <v>303</v>
      </c>
      <c r="AQ37" s="344"/>
      <c r="AR37" s="342"/>
      <c r="AS37" s="22"/>
      <c r="AT37" s="29"/>
      <c r="AU37" s="115"/>
    </row>
    <row r="38" spans="1:47" ht="17.100000000000001" customHeight="1" x14ac:dyDescent="0.15">
      <c r="A38" s="26" t="s">
        <v>65</v>
      </c>
      <c r="B38" s="26">
        <v>6002</v>
      </c>
      <c r="C38" s="70" t="s">
        <v>708</v>
      </c>
      <c r="D38" s="420"/>
      <c r="E38" s="421"/>
      <c r="F38" s="421"/>
      <c r="G38" s="421"/>
      <c r="H38" s="421"/>
      <c r="I38" s="421"/>
      <c r="J38" s="422"/>
      <c r="K38" s="408" t="s">
        <v>344</v>
      </c>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128"/>
      <c r="AJ38" s="128"/>
      <c r="AK38" s="113"/>
      <c r="AL38" s="113"/>
      <c r="AM38" s="360" t="s">
        <v>19</v>
      </c>
      <c r="AN38" s="402">
        <v>0.12</v>
      </c>
      <c r="AO38" s="399"/>
      <c r="AP38" s="113" t="s">
        <v>303</v>
      </c>
      <c r="AQ38" s="344"/>
      <c r="AR38" s="342"/>
      <c r="AS38" s="22"/>
      <c r="AT38" s="29"/>
      <c r="AU38" s="115"/>
    </row>
    <row r="39" spans="1:47" ht="17.100000000000001" customHeight="1" x14ac:dyDescent="0.15">
      <c r="A39" s="26" t="s">
        <v>115</v>
      </c>
      <c r="B39" s="26">
        <v>8000</v>
      </c>
      <c r="C39" s="70" t="s">
        <v>41</v>
      </c>
      <c r="D39" s="27"/>
      <c r="E39" s="15" t="s">
        <v>40</v>
      </c>
      <c r="F39" s="15"/>
      <c r="G39" s="15"/>
      <c r="H39" s="15"/>
      <c r="I39" s="15"/>
      <c r="J39" s="15"/>
      <c r="K39" s="15"/>
      <c r="L39" s="15"/>
      <c r="M39" s="15"/>
      <c r="N39" s="15"/>
      <c r="O39" s="15"/>
      <c r="P39" s="15"/>
      <c r="Q39" s="15"/>
      <c r="R39" s="15"/>
      <c r="S39" s="15"/>
      <c r="T39" s="15"/>
      <c r="U39" s="15"/>
      <c r="V39" s="15"/>
      <c r="W39" s="28"/>
      <c r="X39" s="33"/>
      <c r="Y39" s="33"/>
      <c r="Z39" s="33"/>
      <c r="AA39" s="33"/>
      <c r="AB39" s="36"/>
      <c r="AC39" s="33"/>
      <c r="AD39" s="36"/>
      <c r="AE39" s="34"/>
      <c r="AF39" s="33"/>
      <c r="AG39" s="33"/>
      <c r="AH39" s="33"/>
      <c r="AI39" s="33"/>
      <c r="AJ39" s="33"/>
      <c r="AK39" s="33"/>
      <c r="AL39" s="33"/>
      <c r="AM39" s="281" t="s">
        <v>19</v>
      </c>
      <c r="AN39" s="400">
        <v>0.15</v>
      </c>
      <c r="AO39" s="401"/>
      <c r="AP39" s="33" t="s">
        <v>20</v>
      </c>
      <c r="AQ39" s="34"/>
      <c r="AR39" s="34"/>
      <c r="AS39" s="37"/>
      <c r="AT39" s="41"/>
      <c r="AU39" s="43"/>
    </row>
    <row r="40" spans="1:47" ht="17.100000000000001" customHeight="1" x14ac:dyDescent="0.15">
      <c r="A40" s="26" t="s">
        <v>117</v>
      </c>
      <c r="B40" s="26">
        <v>8001</v>
      </c>
      <c r="C40" s="70" t="s">
        <v>100</v>
      </c>
      <c r="D40" s="31"/>
      <c r="E40" s="32"/>
      <c r="F40" s="32"/>
      <c r="G40" s="32"/>
      <c r="H40" s="32"/>
      <c r="I40" s="32"/>
      <c r="J40" s="32"/>
      <c r="K40" s="32"/>
      <c r="L40" s="32"/>
      <c r="M40" s="32"/>
      <c r="N40" s="32"/>
      <c r="O40" s="32"/>
      <c r="P40" s="32"/>
      <c r="Q40" s="32"/>
      <c r="R40" s="32"/>
      <c r="S40" s="32"/>
      <c r="T40" s="32"/>
      <c r="U40" s="32"/>
      <c r="V40" s="32"/>
      <c r="W40" s="42"/>
      <c r="X40" s="33"/>
      <c r="Y40" s="33"/>
      <c r="Z40" s="33"/>
      <c r="AA40" s="33"/>
      <c r="AB40" s="36"/>
      <c r="AC40" s="33"/>
      <c r="AD40" s="36"/>
      <c r="AE40" s="34"/>
      <c r="AF40" s="33"/>
      <c r="AG40" s="33"/>
      <c r="AH40" s="33"/>
      <c r="AI40" s="33"/>
      <c r="AJ40" s="33"/>
      <c r="AK40" s="33"/>
      <c r="AL40" s="33"/>
      <c r="AM40" s="281" t="s">
        <v>19</v>
      </c>
      <c r="AN40" s="400">
        <v>0.15</v>
      </c>
      <c r="AO40" s="401"/>
      <c r="AP40" s="33" t="s">
        <v>20</v>
      </c>
      <c r="AQ40" s="34"/>
      <c r="AR40" s="34"/>
      <c r="AS40" s="37"/>
      <c r="AT40" s="41"/>
      <c r="AU40" s="30" t="s">
        <v>24</v>
      </c>
    </row>
    <row r="41" spans="1:47" ht="17.100000000000001" customHeight="1" x14ac:dyDescent="0.15">
      <c r="A41" s="26" t="s">
        <v>117</v>
      </c>
      <c r="B41" s="26">
        <v>8002</v>
      </c>
      <c r="C41" s="70" t="s">
        <v>97</v>
      </c>
      <c r="D41" s="114"/>
      <c r="E41" s="113"/>
      <c r="F41" s="113"/>
      <c r="G41" s="113"/>
      <c r="H41" s="113"/>
      <c r="I41" s="113"/>
      <c r="J41" s="113"/>
      <c r="K41" s="113"/>
      <c r="L41" s="113"/>
      <c r="M41" s="113"/>
      <c r="N41" s="113"/>
      <c r="O41" s="113"/>
      <c r="P41" s="113"/>
      <c r="Q41" s="113"/>
      <c r="R41" s="113"/>
      <c r="S41" s="113"/>
      <c r="T41" s="113"/>
      <c r="U41" s="113"/>
      <c r="V41" s="113"/>
      <c r="W41" s="116"/>
      <c r="X41" s="33"/>
      <c r="Y41" s="33"/>
      <c r="Z41" s="33"/>
      <c r="AA41" s="33"/>
      <c r="AB41" s="36"/>
      <c r="AC41" s="33"/>
      <c r="AD41" s="36"/>
      <c r="AE41" s="34"/>
      <c r="AF41" s="33"/>
      <c r="AG41" s="33"/>
      <c r="AH41" s="33"/>
      <c r="AI41" s="33"/>
      <c r="AJ41" s="33"/>
      <c r="AK41" s="33"/>
      <c r="AL41" s="33"/>
      <c r="AM41" s="281" t="s">
        <v>19</v>
      </c>
      <c r="AN41" s="400">
        <v>0.15</v>
      </c>
      <c r="AO41" s="401"/>
      <c r="AP41" s="33" t="s">
        <v>20</v>
      </c>
      <c r="AQ41" s="34"/>
      <c r="AR41" s="34"/>
      <c r="AS41" s="37"/>
      <c r="AT41" s="41"/>
      <c r="AU41" s="30" t="s">
        <v>79</v>
      </c>
    </row>
    <row r="42" spans="1:47" ht="17.100000000000001" customHeight="1" x14ac:dyDescent="0.15">
      <c r="A42" s="26" t="s">
        <v>117</v>
      </c>
      <c r="B42" s="26">
        <v>8100</v>
      </c>
      <c r="C42" s="70" t="s">
        <v>42</v>
      </c>
      <c r="D42" s="27"/>
      <c r="E42" s="394" t="s">
        <v>21</v>
      </c>
      <c r="F42" s="394"/>
      <c r="G42" s="394"/>
      <c r="H42" s="394"/>
      <c r="I42" s="394"/>
      <c r="J42" s="394"/>
      <c r="K42" s="394"/>
      <c r="L42" s="394"/>
      <c r="M42" s="394"/>
      <c r="N42" s="394"/>
      <c r="O42" s="394"/>
      <c r="P42" s="394"/>
      <c r="Q42" s="394"/>
      <c r="R42" s="394"/>
      <c r="S42" s="394"/>
      <c r="T42" s="394"/>
      <c r="U42" s="394"/>
      <c r="V42" s="394"/>
      <c r="W42" s="395"/>
      <c r="X42" s="33"/>
      <c r="Y42" s="33"/>
      <c r="Z42" s="33"/>
      <c r="AA42" s="33"/>
      <c r="AB42" s="36"/>
      <c r="AC42" s="33"/>
      <c r="AD42" s="36"/>
      <c r="AE42" s="34"/>
      <c r="AF42" s="33"/>
      <c r="AG42" s="33"/>
      <c r="AH42" s="33"/>
      <c r="AI42" s="33"/>
      <c r="AJ42" s="33"/>
      <c r="AK42" s="33"/>
      <c r="AL42" s="33"/>
      <c r="AM42" s="281" t="s">
        <v>19</v>
      </c>
      <c r="AN42" s="400">
        <v>0.1</v>
      </c>
      <c r="AO42" s="401"/>
      <c r="AP42" s="33" t="s">
        <v>20</v>
      </c>
      <c r="AQ42" s="34"/>
      <c r="AR42" s="34"/>
      <c r="AS42" s="37"/>
      <c r="AT42" s="41"/>
      <c r="AU42" s="30" t="s">
        <v>16</v>
      </c>
    </row>
    <row r="43" spans="1:47" ht="17.100000000000001" customHeight="1" x14ac:dyDescent="0.15">
      <c r="A43" s="26" t="s">
        <v>117</v>
      </c>
      <c r="B43" s="26">
        <v>8101</v>
      </c>
      <c r="C43" s="70" t="s">
        <v>101</v>
      </c>
      <c r="D43" s="31"/>
      <c r="E43" s="397"/>
      <c r="F43" s="397"/>
      <c r="G43" s="397"/>
      <c r="H43" s="397"/>
      <c r="I43" s="397"/>
      <c r="J43" s="397"/>
      <c r="K43" s="397"/>
      <c r="L43" s="397"/>
      <c r="M43" s="397"/>
      <c r="N43" s="397"/>
      <c r="O43" s="397"/>
      <c r="P43" s="397"/>
      <c r="Q43" s="397"/>
      <c r="R43" s="397"/>
      <c r="S43" s="397"/>
      <c r="T43" s="397"/>
      <c r="U43" s="397"/>
      <c r="V43" s="397"/>
      <c r="W43" s="398"/>
      <c r="X43" s="33"/>
      <c r="Y43" s="33"/>
      <c r="Z43" s="33"/>
      <c r="AA43" s="33"/>
      <c r="AB43" s="36"/>
      <c r="AC43" s="33"/>
      <c r="AD43" s="36"/>
      <c r="AE43" s="34"/>
      <c r="AF43" s="33"/>
      <c r="AG43" s="33"/>
      <c r="AH43" s="33"/>
      <c r="AI43" s="33"/>
      <c r="AJ43" s="33"/>
      <c r="AK43" s="33"/>
      <c r="AL43" s="33"/>
      <c r="AM43" s="281" t="s">
        <v>19</v>
      </c>
      <c r="AN43" s="400">
        <v>0.1</v>
      </c>
      <c r="AO43" s="401"/>
      <c r="AP43" s="33" t="s">
        <v>20</v>
      </c>
      <c r="AQ43" s="34"/>
      <c r="AR43" s="34"/>
      <c r="AS43" s="37"/>
      <c r="AT43" s="41"/>
      <c r="AU43" s="30" t="s">
        <v>24</v>
      </c>
    </row>
    <row r="44" spans="1:47" ht="17.100000000000001" customHeight="1" x14ac:dyDescent="0.15">
      <c r="A44" s="26" t="s">
        <v>117</v>
      </c>
      <c r="B44" s="26">
        <v>8102</v>
      </c>
      <c r="C44" s="70" t="s">
        <v>98</v>
      </c>
      <c r="D44" s="114"/>
      <c r="E44" s="113"/>
      <c r="F44" s="113"/>
      <c r="G44" s="113"/>
      <c r="H44" s="113"/>
      <c r="I44" s="113"/>
      <c r="J44" s="113"/>
      <c r="K44" s="113"/>
      <c r="L44" s="113"/>
      <c r="M44" s="113"/>
      <c r="N44" s="113"/>
      <c r="O44" s="113"/>
      <c r="P44" s="113"/>
      <c r="Q44" s="113"/>
      <c r="R44" s="113"/>
      <c r="S44" s="113"/>
      <c r="T44" s="113"/>
      <c r="U44" s="113"/>
      <c r="V44" s="113"/>
      <c r="W44" s="116"/>
      <c r="X44" s="33"/>
      <c r="Y44" s="33"/>
      <c r="Z44" s="33"/>
      <c r="AA44" s="33"/>
      <c r="AB44" s="36"/>
      <c r="AC44" s="33"/>
      <c r="AD44" s="36"/>
      <c r="AE44" s="34"/>
      <c r="AF44" s="33"/>
      <c r="AG44" s="33"/>
      <c r="AH44" s="33"/>
      <c r="AI44" s="33"/>
      <c r="AJ44" s="33"/>
      <c r="AK44" s="33"/>
      <c r="AL44" s="33"/>
      <c r="AM44" s="281" t="s">
        <v>19</v>
      </c>
      <c r="AN44" s="400">
        <v>0.1</v>
      </c>
      <c r="AO44" s="401"/>
      <c r="AP44" s="33" t="s">
        <v>20</v>
      </c>
      <c r="AQ44" s="34"/>
      <c r="AR44" s="34"/>
      <c r="AS44" s="37"/>
      <c r="AT44" s="41"/>
      <c r="AU44" s="30" t="s">
        <v>79</v>
      </c>
    </row>
    <row r="45" spans="1:47" ht="17.100000000000001" customHeight="1" x14ac:dyDescent="0.15">
      <c r="A45" s="26" t="s">
        <v>117</v>
      </c>
      <c r="B45" s="26">
        <v>8110</v>
      </c>
      <c r="C45" s="70" t="s">
        <v>43</v>
      </c>
      <c r="D45" s="27"/>
      <c r="E45" s="394" t="s">
        <v>22</v>
      </c>
      <c r="F45" s="410"/>
      <c r="G45" s="410"/>
      <c r="H45" s="410"/>
      <c r="I45" s="410"/>
      <c r="J45" s="410"/>
      <c r="K45" s="410"/>
      <c r="L45" s="410"/>
      <c r="M45" s="410"/>
      <c r="N45" s="410"/>
      <c r="O45" s="410"/>
      <c r="P45" s="410"/>
      <c r="Q45" s="410"/>
      <c r="R45" s="410"/>
      <c r="S45" s="410"/>
      <c r="T45" s="410"/>
      <c r="U45" s="410"/>
      <c r="V45" s="410"/>
      <c r="W45" s="411"/>
      <c r="X45" s="33"/>
      <c r="Y45" s="33"/>
      <c r="Z45" s="33"/>
      <c r="AA45" s="33"/>
      <c r="AB45" s="36"/>
      <c r="AC45" s="33"/>
      <c r="AD45" s="36"/>
      <c r="AE45" s="34"/>
      <c r="AF45" s="33"/>
      <c r="AG45" s="33"/>
      <c r="AH45" s="33"/>
      <c r="AI45" s="33"/>
      <c r="AJ45" s="33"/>
      <c r="AK45" s="33"/>
      <c r="AL45" s="33"/>
      <c r="AM45" s="281" t="s">
        <v>19</v>
      </c>
      <c r="AN45" s="400">
        <v>0.05</v>
      </c>
      <c r="AO45" s="401"/>
      <c r="AP45" s="33" t="s">
        <v>20</v>
      </c>
      <c r="AQ45" s="34"/>
      <c r="AR45" s="34"/>
      <c r="AS45" s="37"/>
      <c r="AT45" s="41"/>
      <c r="AU45" s="30" t="s">
        <v>16</v>
      </c>
    </row>
    <row r="46" spans="1:47" ht="17.100000000000001" customHeight="1" x14ac:dyDescent="0.15">
      <c r="A46" s="26" t="s">
        <v>117</v>
      </c>
      <c r="B46" s="26">
        <v>8111</v>
      </c>
      <c r="C46" s="70" t="s">
        <v>110</v>
      </c>
      <c r="D46" s="31"/>
      <c r="E46" s="412"/>
      <c r="F46" s="412"/>
      <c r="G46" s="412"/>
      <c r="H46" s="412"/>
      <c r="I46" s="412"/>
      <c r="J46" s="412"/>
      <c r="K46" s="412"/>
      <c r="L46" s="412"/>
      <c r="M46" s="412"/>
      <c r="N46" s="412"/>
      <c r="O46" s="412"/>
      <c r="P46" s="412"/>
      <c r="Q46" s="412"/>
      <c r="R46" s="412"/>
      <c r="S46" s="412"/>
      <c r="T46" s="412"/>
      <c r="U46" s="412"/>
      <c r="V46" s="412"/>
      <c r="W46" s="413"/>
      <c r="X46" s="33"/>
      <c r="Y46" s="33"/>
      <c r="Z46" s="33"/>
      <c r="AA46" s="33"/>
      <c r="AB46" s="36"/>
      <c r="AC46" s="33"/>
      <c r="AD46" s="36"/>
      <c r="AE46" s="34"/>
      <c r="AF46" s="33"/>
      <c r="AG46" s="33"/>
      <c r="AH46" s="33"/>
      <c r="AI46" s="33"/>
      <c r="AJ46" s="33"/>
      <c r="AK46" s="33"/>
      <c r="AL46" s="33"/>
      <c r="AM46" s="281" t="s">
        <v>19</v>
      </c>
      <c r="AN46" s="400">
        <v>0.05</v>
      </c>
      <c r="AO46" s="401"/>
      <c r="AP46" s="33" t="s">
        <v>20</v>
      </c>
      <c r="AQ46" s="34"/>
      <c r="AR46" s="34"/>
      <c r="AS46" s="37"/>
      <c r="AT46" s="41"/>
      <c r="AU46" s="30" t="s">
        <v>24</v>
      </c>
    </row>
    <row r="47" spans="1:47" ht="17.100000000000001" customHeight="1" x14ac:dyDescent="0.15">
      <c r="A47" s="26" t="s">
        <v>117</v>
      </c>
      <c r="B47" s="26">
        <v>8112</v>
      </c>
      <c r="C47" s="70" t="s">
        <v>99</v>
      </c>
      <c r="D47" s="114"/>
      <c r="E47" s="113"/>
      <c r="F47" s="113"/>
      <c r="G47" s="113"/>
      <c r="H47" s="113"/>
      <c r="I47" s="113"/>
      <c r="J47" s="113"/>
      <c r="K47" s="113"/>
      <c r="L47" s="113"/>
      <c r="M47" s="113"/>
      <c r="N47" s="113"/>
      <c r="O47" s="113"/>
      <c r="P47" s="113"/>
      <c r="Q47" s="113"/>
      <c r="R47" s="113"/>
      <c r="S47" s="113"/>
      <c r="T47" s="113"/>
      <c r="U47" s="113"/>
      <c r="V47" s="113"/>
      <c r="W47" s="116"/>
      <c r="X47" s="33"/>
      <c r="Y47" s="33"/>
      <c r="Z47" s="33"/>
      <c r="AA47" s="33"/>
      <c r="AB47" s="36"/>
      <c r="AC47" s="33"/>
      <c r="AD47" s="36"/>
      <c r="AE47" s="34"/>
      <c r="AF47" s="33"/>
      <c r="AG47" s="33"/>
      <c r="AH47" s="33"/>
      <c r="AI47" s="33"/>
      <c r="AJ47" s="33"/>
      <c r="AK47" s="33"/>
      <c r="AL47" s="33"/>
      <c r="AM47" s="281" t="s">
        <v>19</v>
      </c>
      <c r="AN47" s="400">
        <v>0.05</v>
      </c>
      <c r="AO47" s="401"/>
      <c r="AP47" s="33" t="s">
        <v>20</v>
      </c>
      <c r="AQ47" s="34"/>
      <c r="AR47" s="34"/>
      <c r="AS47" s="37"/>
      <c r="AT47" s="41"/>
      <c r="AU47" s="30" t="s">
        <v>79</v>
      </c>
    </row>
    <row r="48" spans="1:47" ht="17.100000000000001" customHeight="1" x14ac:dyDescent="0.15">
      <c r="A48" s="26" t="s">
        <v>117</v>
      </c>
      <c r="B48" s="26">
        <v>4001</v>
      </c>
      <c r="C48" s="70" t="s">
        <v>118</v>
      </c>
      <c r="D48" s="33" t="s">
        <v>346</v>
      </c>
      <c r="E48" s="33"/>
      <c r="F48" s="33"/>
      <c r="G48" s="33"/>
      <c r="H48" s="33"/>
      <c r="I48" s="33"/>
      <c r="J48" s="33"/>
      <c r="K48" s="33"/>
      <c r="L48" s="33"/>
      <c r="M48" s="33"/>
      <c r="N48" s="33"/>
      <c r="O48" s="33"/>
      <c r="P48" s="33"/>
      <c r="Q48" s="33"/>
      <c r="R48" s="33"/>
      <c r="S48" s="33"/>
      <c r="T48" s="33"/>
      <c r="U48" s="33"/>
      <c r="V48" s="33"/>
      <c r="W48" s="33"/>
      <c r="X48" s="33"/>
      <c r="Y48" s="33"/>
      <c r="Z48" s="33"/>
      <c r="AA48" s="33"/>
      <c r="AB48" s="36"/>
      <c r="AC48" s="33"/>
      <c r="AD48" s="36"/>
      <c r="AE48" s="34"/>
      <c r="AF48" s="33"/>
      <c r="AG48" s="33"/>
      <c r="AH48" s="33"/>
      <c r="AI48" s="33"/>
      <c r="AJ48" s="33"/>
      <c r="AK48" s="281"/>
      <c r="AL48" s="33"/>
      <c r="AM48" s="281"/>
      <c r="AN48" s="403">
        <v>200</v>
      </c>
      <c r="AO48" s="401"/>
      <c r="AP48" s="33" t="s">
        <v>23</v>
      </c>
      <c r="AQ48" s="33"/>
      <c r="AR48" s="34"/>
      <c r="AS48" s="37"/>
      <c r="AT48" s="132">
        <f>AN48</f>
        <v>200</v>
      </c>
      <c r="AU48" s="30" t="s">
        <v>16</v>
      </c>
    </row>
    <row r="49" spans="1:47" ht="17.100000000000001" customHeight="1" x14ac:dyDescent="0.15">
      <c r="A49" s="26" t="s">
        <v>189</v>
      </c>
      <c r="B49" s="26">
        <v>4003</v>
      </c>
      <c r="C49" s="70" t="s">
        <v>197</v>
      </c>
      <c r="D49" s="27" t="s">
        <v>347</v>
      </c>
      <c r="E49" s="15"/>
      <c r="F49" s="15"/>
      <c r="G49" s="15"/>
      <c r="H49" s="15"/>
      <c r="I49" s="15"/>
      <c r="J49" s="15"/>
      <c r="K49" s="15"/>
      <c r="L49" s="15"/>
      <c r="M49" s="15"/>
      <c r="N49" s="15"/>
      <c r="O49" s="15"/>
      <c r="P49" s="15"/>
      <c r="Q49" s="15"/>
      <c r="R49" s="15"/>
      <c r="S49" s="15"/>
      <c r="T49" s="15"/>
      <c r="U49" s="15"/>
      <c r="V49" s="15"/>
      <c r="W49" s="28"/>
      <c r="X49" s="33" t="s">
        <v>185</v>
      </c>
      <c r="Y49" s="33"/>
      <c r="Z49" s="33"/>
      <c r="AA49" s="33"/>
      <c r="AB49" s="36"/>
      <c r="AC49" s="33"/>
      <c r="AD49" s="36"/>
      <c r="AE49" s="34"/>
      <c r="AF49" s="33"/>
      <c r="AG49" s="33"/>
      <c r="AH49" s="33"/>
      <c r="AI49" s="33"/>
      <c r="AJ49" s="33"/>
      <c r="AK49" s="281"/>
      <c r="AL49" s="33"/>
      <c r="AM49" s="281"/>
      <c r="AN49" s="403">
        <v>100</v>
      </c>
      <c r="AO49" s="401"/>
      <c r="AP49" s="33" t="s">
        <v>23</v>
      </c>
      <c r="AQ49" s="33"/>
      <c r="AR49" s="34"/>
      <c r="AS49" s="37"/>
      <c r="AT49" s="132">
        <f>AN49</f>
        <v>100</v>
      </c>
      <c r="AU49" s="115"/>
    </row>
    <row r="50" spans="1:47" ht="17.100000000000001" customHeight="1" x14ac:dyDescent="0.15">
      <c r="A50" s="26" t="s">
        <v>188</v>
      </c>
      <c r="B50" s="26">
        <v>4002</v>
      </c>
      <c r="C50" s="70" t="s">
        <v>198</v>
      </c>
      <c r="D50" s="114"/>
      <c r="E50" s="113"/>
      <c r="F50" s="113"/>
      <c r="G50" s="113"/>
      <c r="H50" s="113"/>
      <c r="I50" s="113"/>
      <c r="J50" s="113"/>
      <c r="K50" s="113"/>
      <c r="L50" s="113"/>
      <c r="M50" s="113"/>
      <c r="N50" s="113"/>
      <c r="O50" s="113"/>
      <c r="P50" s="113"/>
      <c r="Q50" s="113"/>
      <c r="R50" s="113"/>
      <c r="S50" s="113"/>
      <c r="T50" s="113"/>
      <c r="U50" s="113"/>
      <c r="V50" s="113"/>
      <c r="W50" s="116"/>
      <c r="X50" s="33" t="s">
        <v>186</v>
      </c>
      <c r="Y50" s="33"/>
      <c r="Z50" s="33"/>
      <c r="AA50" s="33"/>
      <c r="AB50" s="36"/>
      <c r="AC50" s="33"/>
      <c r="AD50" s="36"/>
      <c r="AE50" s="34"/>
      <c r="AF50" s="33"/>
      <c r="AG50" s="33"/>
      <c r="AH50" s="33"/>
      <c r="AI50" s="33"/>
      <c r="AJ50" s="113"/>
      <c r="AK50" s="360"/>
      <c r="AL50" s="33"/>
      <c r="AM50" s="281"/>
      <c r="AN50" s="406">
        <v>200</v>
      </c>
      <c r="AO50" s="407"/>
      <c r="AP50" s="33" t="s">
        <v>23</v>
      </c>
      <c r="AQ50" s="33"/>
      <c r="AR50" s="34"/>
      <c r="AS50" s="37"/>
      <c r="AT50" s="132">
        <f>AN50</f>
        <v>200</v>
      </c>
      <c r="AU50" s="115"/>
    </row>
    <row r="51" spans="1:47" ht="17.100000000000001" customHeight="1" x14ac:dyDescent="0.15">
      <c r="A51" s="26" t="s">
        <v>65</v>
      </c>
      <c r="B51" s="26">
        <v>6102</v>
      </c>
      <c r="C51" s="70" t="s">
        <v>323</v>
      </c>
      <c r="D51" s="27" t="s">
        <v>348</v>
      </c>
      <c r="E51" s="15"/>
      <c r="F51" s="15"/>
      <c r="G51" s="15"/>
      <c r="H51" s="15"/>
      <c r="I51" s="15"/>
      <c r="J51" s="15"/>
      <c r="K51" s="15"/>
      <c r="L51" s="15"/>
      <c r="M51" s="15"/>
      <c r="N51" s="15"/>
      <c r="O51" s="15"/>
      <c r="P51" s="15"/>
      <c r="Q51" s="15"/>
      <c r="R51" s="15"/>
      <c r="S51" s="15"/>
      <c r="T51" s="15"/>
      <c r="U51" s="15"/>
      <c r="V51" s="15"/>
      <c r="W51" s="15"/>
      <c r="X51" s="15"/>
      <c r="Y51" s="15"/>
      <c r="Z51" s="15"/>
      <c r="AA51" s="15"/>
      <c r="AB51" s="17"/>
      <c r="AC51" s="15"/>
      <c r="AD51" s="14"/>
      <c r="AE51" s="345"/>
      <c r="AF51" s="15"/>
      <c r="AG51" s="15"/>
      <c r="AH51" s="17"/>
      <c r="AI51" s="17"/>
      <c r="AJ51" s="17"/>
      <c r="AK51" s="17"/>
      <c r="AL51" s="14"/>
      <c r="AM51" s="14"/>
      <c r="AN51" s="404">
        <v>50</v>
      </c>
      <c r="AO51" s="405"/>
      <c r="AP51" s="15" t="s">
        <v>23</v>
      </c>
      <c r="AQ51" s="15"/>
      <c r="AR51" s="15"/>
      <c r="AS51" s="28"/>
      <c r="AT51" s="71">
        <f>AN51</f>
        <v>50</v>
      </c>
      <c r="AU51" s="129" t="s">
        <v>725</v>
      </c>
    </row>
    <row r="52" spans="1:47" ht="17.100000000000001" customHeight="1" x14ac:dyDescent="0.15">
      <c r="A52" s="26" t="s">
        <v>65</v>
      </c>
      <c r="B52" s="26">
        <v>6269</v>
      </c>
      <c r="C52" s="70" t="s">
        <v>834</v>
      </c>
      <c r="D52" s="27" t="s">
        <v>704</v>
      </c>
      <c r="E52" s="15"/>
      <c r="F52" s="15"/>
      <c r="G52" s="15"/>
      <c r="H52" s="15"/>
      <c r="I52" s="15"/>
      <c r="J52" s="15"/>
      <c r="K52" s="15"/>
      <c r="L52" s="15"/>
      <c r="M52" s="15"/>
      <c r="N52" s="46" t="s">
        <v>814</v>
      </c>
      <c r="O52" s="33"/>
      <c r="P52" s="33"/>
      <c r="Q52" s="33"/>
      <c r="R52" s="33"/>
      <c r="S52" s="33"/>
      <c r="T52" s="33"/>
      <c r="U52" s="33"/>
      <c r="V52" s="281"/>
      <c r="W52" s="33"/>
      <c r="X52" s="33"/>
      <c r="Y52" s="33"/>
      <c r="Z52" s="33"/>
      <c r="AA52" s="33"/>
      <c r="AB52" s="36"/>
      <c r="AC52" s="33"/>
      <c r="AD52" s="34"/>
      <c r="AE52" s="343"/>
      <c r="AF52" s="33"/>
      <c r="AG52" s="33"/>
      <c r="AH52" s="36"/>
      <c r="AI52" s="36"/>
      <c r="AJ52" s="36"/>
      <c r="AK52" s="36"/>
      <c r="AL52" s="34"/>
      <c r="AM52" s="34"/>
      <c r="AN52" s="281" t="s">
        <v>19</v>
      </c>
      <c r="AO52" s="38" t="s">
        <v>836</v>
      </c>
      <c r="AP52" s="34"/>
      <c r="AQ52" s="33"/>
      <c r="AR52" s="33" t="s">
        <v>20</v>
      </c>
      <c r="AS52" s="37"/>
      <c r="AT52" s="71"/>
      <c r="AU52" s="30" t="s">
        <v>16</v>
      </c>
    </row>
    <row r="53" spans="1:47" ht="17.100000000000001" customHeight="1" x14ac:dyDescent="0.15">
      <c r="A53" s="26" t="s">
        <v>65</v>
      </c>
      <c r="B53" s="26">
        <v>6183</v>
      </c>
      <c r="C53" s="70" t="s">
        <v>818</v>
      </c>
      <c r="D53" s="31"/>
      <c r="E53" s="32"/>
      <c r="F53" s="32"/>
      <c r="G53" s="32"/>
      <c r="H53" s="32"/>
      <c r="I53" s="32"/>
      <c r="J53" s="32"/>
      <c r="K53" s="32"/>
      <c r="L53" s="32"/>
      <c r="M53" s="32"/>
      <c r="N53" s="46" t="s">
        <v>812</v>
      </c>
      <c r="O53" s="33"/>
      <c r="P53" s="33"/>
      <c r="Q53" s="33"/>
      <c r="R53" s="33"/>
      <c r="S53" s="33"/>
      <c r="T53" s="33"/>
      <c r="U53" s="33"/>
      <c r="V53" s="281"/>
      <c r="W53" s="33"/>
      <c r="X53" s="33"/>
      <c r="Y53" s="33"/>
      <c r="Z53" s="33"/>
      <c r="AA53" s="33"/>
      <c r="AB53" s="36"/>
      <c r="AC53" s="33"/>
      <c r="AD53" s="34"/>
      <c r="AE53" s="343"/>
      <c r="AF53" s="33"/>
      <c r="AG53" s="33"/>
      <c r="AH53" s="36"/>
      <c r="AI53" s="36"/>
      <c r="AJ53" s="36"/>
      <c r="AK53" s="36"/>
      <c r="AL53" s="34"/>
      <c r="AM53" s="34"/>
      <c r="AN53" s="281" t="s">
        <v>19</v>
      </c>
      <c r="AO53" s="38" t="s">
        <v>837</v>
      </c>
      <c r="AP53" s="34"/>
      <c r="AQ53" s="33"/>
      <c r="AR53" s="33" t="s">
        <v>20</v>
      </c>
      <c r="AS53" s="37"/>
      <c r="AT53" s="71"/>
      <c r="AU53" s="115"/>
    </row>
    <row r="54" spans="1:47" ht="17.100000000000001" customHeight="1" x14ac:dyDescent="0.15">
      <c r="A54" s="26" t="s">
        <v>65</v>
      </c>
      <c r="B54" s="26">
        <v>6270</v>
      </c>
      <c r="C54" s="70" t="s">
        <v>835</v>
      </c>
      <c r="D54" s="31"/>
      <c r="E54" s="32"/>
      <c r="F54" s="32"/>
      <c r="G54" s="32"/>
      <c r="H54" s="32"/>
      <c r="I54" s="32"/>
      <c r="J54" s="32"/>
      <c r="K54" s="32"/>
      <c r="L54" s="32"/>
      <c r="M54" s="32"/>
      <c r="N54" s="46" t="s">
        <v>815</v>
      </c>
      <c r="O54" s="33"/>
      <c r="P54" s="33"/>
      <c r="Q54" s="33"/>
      <c r="R54" s="33"/>
      <c r="S54" s="33"/>
      <c r="T54" s="33"/>
      <c r="U54" s="33"/>
      <c r="V54" s="281"/>
      <c r="W54" s="33"/>
      <c r="X54" s="33"/>
      <c r="Y54" s="33"/>
      <c r="Z54" s="33"/>
      <c r="AA54" s="33"/>
      <c r="AB54" s="36"/>
      <c r="AC54" s="33"/>
      <c r="AD54" s="34"/>
      <c r="AE54" s="343"/>
      <c r="AF54" s="33"/>
      <c r="AG54" s="33"/>
      <c r="AH54" s="36"/>
      <c r="AI54" s="36"/>
      <c r="AJ54" s="36"/>
      <c r="AK54" s="36"/>
      <c r="AL54" s="34"/>
      <c r="AM54" s="34"/>
      <c r="AN54" s="281" t="s">
        <v>19</v>
      </c>
      <c r="AO54" s="38" t="s">
        <v>838</v>
      </c>
      <c r="AP54" s="34"/>
      <c r="AQ54" s="33"/>
      <c r="AR54" s="33" t="s">
        <v>20</v>
      </c>
      <c r="AS54" s="37"/>
      <c r="AT54" s="71"/>
      <c r="AU54" s="115"/>
    </row>
    <row r="55" spans="1:47" ht="17.100000000000001" customHeight="1" x14ac:dyDescent="0.15">
      <c r="A55" s="26" t="s">
        <v>65</v>
      </c>
      <c r="B55" s="26">
        <v>6184</v>
      </c>
      <c r="C55" s="70" t="s">
        <v>819</v>
      </c>
      <c r="D55" s="31"/>
      <c r="E55" s="32"/>
      <c r="F55" s="32"/>
      <c r="G55" s="32"/>
      <c r="H55" s="32"/>
      <c r="I55" s="32"/>
      <c r="J55" s="32"/>
      <c r="K55" s="32"/>
      <c r="L55" s="32"/>
      <c r="M55" s="32"/>
      <c r="N55" s="46" t="s">
        <v>813</v>
      </c>
      <c r="O55" s="33"/>
      <c r="P55" s="33"/>
      <c r="Q55" s="33"/>
      <c r="R55" s="33"/>
      <c r="S55" s="33"/>
      <c r="T55" s="33"/>
      <c r="U55" s="33"/>
      <c r="V55" s="281"/>
      <c r="W55" s="33"/>
      <c r="X55" s="33"/>
      <c r="Y55" s="33"/>
      <c r="Z55" s="33"/>
      <c r="AA55" s="33"/>
      <c r="AB55" s="36"/>
      <c r="AC55" s="33"/>
      <c r="AD55" s="34"/>
      <c r="AE55" s="343"/>
      <c r="AF55" s="33"/>
      <c r="AG55" s="33"/>
      <c r="AH55" s="36"/>
      <c r="AI55" s="36"/>
      <c r="AJ55" s="36"/>
      <c r="AK55" s="36"/>
      <c r="AL55" s="34"/>
      <c r="AM55" s="34"/>
      <c r="AN55" s="281" t="s">
        <v>19</v>
      </c>
      <c r="AO55" s="38" t="s">
        <v>839</v>
      </c>
      <c r="AP55" s="34"/>
      <c r="AQ55" s="33"/>
      <c r="AR55" s="33" t="s">
        <v>20</v>
      </c>
      <c r="AS55" s="37"/>
      <c r="AT55" s="71"/>
      <c r="AU55" s="115"/>
    </row>
    <row r="56" spans="1:47" ht="17.100000000000001" customHeight="1" x14ac:dyDescent="0.15">
      <c r="A56" s="26" t="s">
        <v>65</v>
      </c>
      <c r="B56" s="26">
        <v>6271</v>
      </c>
      <c r="C56" s="70" t="s">
        <v>44</v>
      </c>
      <c r="D56" s="31"/>
      <c r="E56" s="32"/>
      <c r="F56" s="32"/>
      <c r="G56" s="32"/>
      <c r="H56" s="32"/>
      <c r="I56" s="32"/>
      <c r="J56" s="32"/>
      <c r="K56" s="32"/>
      <c r="L56" s="32"/>
      <c r="M56" s="32"/>
      <c r="N56" s="46" t="s">
        <v>816</v>
      </c>
      <c r="O56" s="33"/>
      <c r="P56" s="33"/>
      <c r="Q56" s="33"/>
      <c r="R56" s="33"/>
      <c r="S56" s="33"/>
      <c r="T56" s="33"/>
      <c r="U56" s="33"/>
      <c r="V56" s="281"/>
      <c r="W56" s="33"/>
      <c r="X56" s="33"/>
      <c r="Y56" s="34"/>
      <c r="Z56" s="33"/>
      <c r="AA56" s="33"/>
      <c r="AB56" s="36"/>
      <c r="AC56" s="33"/>
      <c r="AD56" s="34"/>
      <c r="AE56" s="343"/>
      <c r="AF56" s="33"/>
      <c r="AG56" s="33"/>
      <c r="AH56" s="36"/>
      <c r="AI56" s="36"/>
      <c r="AJ56" s="36"/>
      <c r="AK56" s="36"/>
      <c r="AL56" s="34"/>
      <c r="AM56" s="34"/>
      <c r="AN56" s="281" t="s">
        <v>19</v>
      </c>
      <c r="AO56" s="38" t="s">
        <v>840</v>
      </c>
      <c r="AP56" s="34"/>
      <c r="AQ56" s="33"/>
      <c r="AR56" s="33" t="s">
        <v>20</v>
      </c>
      <c r="AS56" s="37"/>
      <c r="AT56" s="29"/>
      <c r="AU56" s="115"/>
    </row>
    <row r="57" spans="1:47" ht="17.100000000000001" customHeight="1" x14ac:dyDescent="0.15">
      <c r="A57" s="26" t="s">
        <v>187</v>
      </c>
      <c r="B57" s="26">
        <v>6380</v>
      </c>
      <c r="C57" s="70" t="s">
        <v>329</v>
      </c>
      <c r="D57" s="313"/>
      <c r="E57" s="61"/>
      <c r="F57" s="61"/>
      <c r="G57" s="61"/>
      <c r="H57" s="61"/>
      <c r="I57" s="61"/>
      <c r="J57" s="61"/>
      <c r="K57" s="61"/>
      <c r="L57" s="61"/>
      <c r="M57" s="67"/>
      <c r="N57" s="46" t="s">
        <v>817</v>
      </c>
      <c r="O57" s="33"/>
      <c r="P57" s="33"/>
      <c r="Q57" s="33"/>
      <c r="R57" s="33"/>
      <c r="S57" s="33"/>
      <c r="T57" s="33"/>
      <c r="U57" s="33"/>
      <c r="V57" s="33"/>
      <c r="W57" s="33"/>
      <c r="X57" s="33"/>
      <c r="Y57" s="281"/>
      <c r="Z57" s="33"/>
      <c r="AA57" s="34"/>
      <c r="AB57" s="34"/>
      <c r="AC57" s="34"/>
      <c r="AD57" s="34"/>
      <c r="AE57" s="34"/>
      <c r="AF57" s="34"/>
      <c r="AG57" s="281"/>
      <c r="AH57" s="34"/>
      <c r="AI57" s="34"/>
      <c r="AJ57" s="24"/>
      <c r="AK57" s="120"/>
      <c r="AL57" s="120"/>
      <c r="AM57" s="120"/>
      <c r="AN57" s="281" t="s">
        <v>19</v>
      </c>
      <c r="AO57" s="38" t="s">
        <v>841</v>
      </c>
      <c r="AP57" s="34"/>
      <c r="AQ57" s="33"/>
      <c r="AR57" s="33" t="s">
        <v>20</v>
      </c>
      <c r="AS57" s="246"/>
      <c r="AT57" s="129"/>
      <c r="AU57" s="43"/>
    </row>
    <row r="58" spans="1:47" ht="17.100000000000001" customHeight="1" x14ac:dyDescent="0.15">
      <c r="A58" s="19"/>
      <c r="B58" s="147"/>
      <c r="C58" s="19"/>
      <c r="D58" s="19"/>
      <c r="E58" s="19"/>
      <c r="F58" s="19"/>
      <c r="G58" s="19"/>
      <c r="H58" s="19"/>
      <c r="I58" s="19"/>
      <c r="J58" s="19"/>
      <c r="K58" s="19"/>
      <c r="L58" s="19"/>
      <c r="M58" s="19"/>
      <c r="N58" s="19"/>
      <c r="O58" s="19"/>
      <c r="P58" s="19"/>
      <c r="Q58" s="19"/>
      <c r="R58" s="19"/>
      <c r="S58" s="19"/>
      <c r="T58" s="32"/>
      <c r="U58" s="32"/>
      <c r="V58" s="32"/>
      <c r="W58" s="32"/>
      <c r="X58" s="32"/>
      <c r="Y58" s="32"/>
      <c r="Z58" s="19"/>
      <c r="AA58" s="19"/>
      <c r="AB58" s="148"/>
      <c r="AC58" s="19"/>
      <c r="AD58" s="19"/>
      <c r="AE58" s="19"/>
      <c r="AF58" s="19"/>
      <c r="AG58" s="19"/>
      <c r="AH58" s="148"/>
      <c r="AI58" s="148"/>
      <c r="AJ58" s="148"/>
      <c r="AK58" s="19"/>
      <c r="AL58" s="19"/>
      <c r="AM58" s="19"/>
      <c r="AN58" s="19"/>
      <c r="AO58" s="19"/>
      <c r="AP58" s="19"/>
      <c r="AQ58" s="19"/>
      <c r="AR58" s="19"/>
      <c r="AS58" s="19"/>
      <c r="AT58" s="19"/>
      <c r="AU58" s="19"/>
    </row>
    <row r="59" spans="1:47" ht="17.100000000000001" customHeight="1" x14ac:dyDescent="0.15">
      <c r="A59" s="103" t="s">
        <v>809</v>
      </c>
      <c r="B59" s="19"/>
      <c r="C59" s="19"/>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19"/>
      <c r="AU59" s="19"/>
    </row>
    <row r="60" spans="1:47" ht="17.100000000000001" customHeight="1" x14ac:dyDescent="0.15">
      <c r="A60" s="103" t="s">
        <v>810</v>
      </c>
      <c r="B60" s="19"/>
      <c r="C60" s="19"/>
      <c r="D60" s="19"/>
      <c r="E60" s="19"/>
      <c r="F60" s="19"/>
      <c r="G60" s="19"/>
      <c r="H60" s="19"/>
      <c r="I60" s="19"/>
      <c r="J60" s="19"/>
      <c r="K60" s="19"/>
      <c r="L60" s="19"/>
      <c r="M60" s="19"/>
      <c r="N60" s="19"/>
      <c r="O60" s="19"/>
      <c r="P60" s="19"/>
      <c r="Q60" s="19"/>
      <c r="R60" s="19"/>
      <c r="S60" s="19"/>
      <c r="T60" s="32"/>
      <c r="U60" s="32"/>
      <c r="V60" s="32"/>
      <c r="W60" s="32"/>
      <c r="X60" s="32"/>
      <c r="Y60" s="32"/>
      <c r="Z60" s="19"/>
      <c r="AA60" s="19"/>
      <c r="AB60" s="148"/>
      <c r="AC60" s="19"/>
      <c r="AD60" s="19"/>
      <c r="AE60" s="19"/>
      <c r="AF60" s="19"/>
      <c r="AG60" s="19"/>
      <c r="AH60" s="148"/>
      <c r="AI60" s="148"/>
      <c r="AJ60" s="148"/>
      <c r="AK60" s="19"/>
      <c r="AL60" s="19"/>
      <c r="AM60" s="19"/>
      <c r="AN60" s="19"/>
      <c r="AO60" s="19"/>
      <c r="AP60" s="19"/>
      <c r="AQ60" s="19"/>
      <c r="AR60" s="19"/>
      <c r="AS60" s="19"/>
      <c r="AT60" s="19"/>
      <c r="AU60" s="19"/>
    </row>
    <row r="61" spans="1:47" ht="17.100000000000001" customHeight="1" x14ac:dyDescent="0.15">
      <c r="A61" s="103" t="s">
        <v>318</v>
      </c>
      <c r="B61" s="19"/>
      <c r="C61" s="19"/>
      <c r="D61" s="19"/>
      <c r="E61" s="19"/>
      <c r="F61" s="19"/>
      <c r="G61" s="19"/>
      <c r="H61" s="19"/>
      <c r="I61" s="19"/>
      <c r="J61" s="19"/>
      <c r="K61" s="19"/>
      <c r="L61" s="19"/>
      <c r="M61" s="19"/>
      <c r="N61" s="19"/>
      <c r="O61" s="19"/>
      <c r="P61" s="19"/>
      <c r="Q61" s="19"/>
      <c r="R61" s="19"/>
      <c r="S61" s="19"/>
      <c r="T61" s="32"/>
      <c r="U61" s="32"/>
      <c r="V61" s="32"/>
      <c r="W61" s="32"/>
      <c r="X61" s="32"/>
      <c r="Y61" s="32"/>
      <c r="Z61" s="19"/>
      <c r="AA61" s="19"/>
      <c r="AB61" s="148"/>
      <c r="AC61" s="19"/>
      <c r="AD61" s="19"/>
      <c r="AE61" s="19"/>
      <c r="AF61" s="19"/>
      <c r="AG61" s="19"/>
      <c r="AH61" s="148"/>
      <c r="AI61" s="148"/>
      <c r="AJ61" s="148"/>
      <c r="AK61" s="19"/>
      <c r="AL61" s="19"/>
      <c r="AM61" s="19"/>
      <c r="AN61" s="19"/>
      <c r="AO61" s="19"/>
      <c r="AP61" s="19"/>
      <c r="AQ61" s="19"/>
      <c r="AR61" s="19"/>
      <c r="AS61" s="19"/>
      <c r="AT61" s="19"/>
      <c r="AU61" s="19"/>
    </row>
  </sheetData>
  <mergeCells count="60">
    <mergeCell ref="K37:AH37"/>
    <mergeCell ref="E45:W46"/>
    <mergeCell ref="D36:J38"/>
    <mergeCell ref="K38:AH38"/>
    <mergeCell ref="E42:W43"/>
    <mergeCell ref="K36:AH36"/>
    <mergeCell ref="AN51:AO51"/>
    <mergeCell ref="AN38:AO38"/>
    <mergeCell ref="AN36:AO36"/>
    <mergeCell ref="AN44:AO44"/>
    <mergeCell ref="AN49:AO49"/>
    <mergeCell ref="AN50:AO50"/>
    <mergeCell ref="AN39:AO39"/>
    <mergeCell ref="AN40:AO40"/>
    <mergeCell ref="AN41:AO41"/>
    <mergeCell ref="AN46:AO46"/>
    <mergeCell ref="AN47:AO47"/>
    <mergeCell ref="AN48:AO48"/>
    <mergeCell ref="AN43:AO43"/>
    <mergeCell ref="AN45:AO45"/>
    <mergeCell ref="AN7:AO7"/>
    <mergeCell ref="AN9:AO9"/>
    <mergeCell ref="AN11:AO11"/>
    <mergeCell ref="AN12:AO12"/>
    <mergeCell ref="AN13:AO13"/>
    <mergeCell ref="AN14:AO14"/>
    <mergeCell ref="AN24:AO24"/>
    <mergeCell ref="AN25:AO25"/>
    <mergeCell ref="AN22:AO22"/>
    <mergeCell ref="AN23:AO23"/>
    <mergeCell ref="AN19:AO19"/>
    <mergeCell ref="D6:H7"/>
    <mergeCell ref="R7:S7"/>
    <mergeCell ref="R9:S9"/>
    <mergeCell ref="R11:S11"/>
    <mergeCell ref="AN42:AO42"/>
    <mergeCell ref="AN37:AO37"/>
    <mergeCell ref="D12:H13"/>
    <mergeCell ref="J16:N18"/>
    <mergeCell ref="E16:I18"/>
    <mergeCell ref="AN20:AO20"/>
    <mergeCell ref="AN21:AO21"/>
    <mergeCell ref="AN15:AO15"/>
    <mergeCell ref="AN16:AO16"/>
    <mergeCell ref="AN18:AO18"/>
    <mergeCell ref="AN17:AO17"/>
    <mergeCell ref="J22:N23"/>
    <mergeCell ref="J32:N33"/>
    <mergeCell ref="AN32:AO32"/>
    <mergeCell ref="AN33:AO33"/>
    <mergeCell ref="E26:I28"/>
    <mergeCell ref="J26:N28"/>
    <mergeCell ref="AN26:AO26"/>
    <mergeCell ref="AN27:AO27"/>
    <mergeCell ref="AN28:AO28"/>
    <mergeCell ref="AN34:AO34"/>
    <mergeCell ref="AN35:AO35"/>
    <mergeCell ref="AN29:AO29"/>
    <mergeCell ref="AN30:AO30"/>
    <mergeCell ref="AN31:AO31"/>
  </mergeCells>
  <phoneticPr fontId="3"/>
  <printOptions horizontalCentered="1"/>
  <pageMargins left="0.39370078740157483" right="0.39370078740157483" top="0.78740157480314965" bottom="0.59055118110236227" header="0.51181102362204722" footer="0.31496062992125984"/>
  <pageSetup paperSize="9" scale="58" orientation="portrait" useFirstPageNumber="1" r:id="rId1"/>
  <headerFooter alignWithMargins="0">
    <oddHeader>&amp;R&amp;9訪問型サービス</oddHeader>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V40"/>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9" width="2.5" style="118" customWidth="1"/>
    <col min="20" max="25" width="2.5" style="112" customWidth="1"/>
    <col min="26" max="27" width="2.5" style="118" customWidth="1"/>
    <col min="28" max="28" width="2.5" style="9" customWidth="1"/>
    <col min="29" max="33" width="2.5" style="118" customWidth="1"/>
    <col min="34" max="36" width="2.5" style="9" customWidth="1"/>
    <col min="37" max="45" width="2.5" style="118" customWidth="1"/>
    <col min="46" max="47" width="8.5" style="118" customWidth="1"/>
    <col min="48" max="48" width="2.875" style="118" customWidth="1"/>
    <col min="49" max="16384" width="9" style="118"/>
  </cols>
  <sheetData>
    <row r="1" spans="1:48" ht="16.5" customHeight="1" x14ac:dyDescent="0.2">
      <c r="B1" s="117" t="s">
        <v>170</v>
      </c>
    </row>
    <row r="2" spans="1:48" ht="16.5" customHeight="1" x14ac:dyDescent="0.15"/>
    <row r="3" spans="1:48" ht="17.100000000000001" customHeight="1" x14ac:dyDescent="0.15">
      <c r="A3" s="10" t="s">
        <v>7</v>
      </c>
      <c r="B3" s="11"/>
      <c r="C3" s="12" t="s">
        <v>8</v>
      </c>
      <c r="D3" s="13"/>
      <c r="E3" s="14"/>
      <c r="F3" s="14"/>
      <c r="G3" s="14"/>
      <c r="H3" s="14"/>
      <c r="I3" s="14"/>
      <c r="J3" s="14"/>
      <c r="K3" s="14"/>
      <c r="L3" s="14"/>
      <c r="M3" s="14"/>
      <c r="N3" s="14"/>
      <c r="O3" s="14"/>
      <c r="P3" s="14"/>
      <c r="Q3" s="14"/>
      <c r="R3" s="14"/>
      <c r="S3" s="14"/>
      <c r="T3" s="49" t="s">
        <v>27</v>
      </c>
      <c r="U3" s="15"/>
      <c r="V3" s="15"/>
      <c r="W3" s="15"/>
      <c r="X3" s="15"/>
      <c r="Y3" s="15"/>
      <c r="Z3" s="14"/>
      <c r="AA3" s="14"/>
      <c r="AB3" s="17"/>
      <c r="AC3" s="14"/>
      <c r="AD3" s="14"/>
      <c r="AE3" s="14"/>
      <c r="AF3" s="14"/>
      <c r="AG3" s="14"/>
      <c r="AH3" s="17"/>
      <c r="AI3" s="17"/>
      <c r="AJ3" s="17"/>
      <c r="AK3" s="14"/>
      <c r="AL3" s="14"/>
      <c r="AM3" s="14"/>
      <c r="AN3" s="14"/>
      <c r="AO3" s="14"/>
      <c r="AP3" s="14"/>
      <c r="AQ3" s="14"/>
      <c r="AR3" s="14"/>
      <c r="AS3" s="14"/>
      <c r="AT3" s="18" t="s">
        <v>10</v>
      </c>
      <c r="AU3" s="18" t="s">
        <v>11</v>
      </c>
      <c r="AV3" s="19"/>
    </row>
    <row r="4" spans="1:48" ht="17.100000000000001" customHeight="1" x14ac:dyDescent="0.15">
      <c r="A4" s="20" t="s">
        <v>12</v>
      </c>
      <c r="B4" s="21" t="s">
        <v>13</v>
      </c>
      <c r="C4" s="22"/>
      <c r="D4" s="23"/>
      <c r="E4" s="120"/>
      <c r="F4" s="120"/>
      <c r="G4" s="120"/>
      <c r="H4" s="120"/>
      <c r="I4" s="120"/>
      <c r="J4" s="120"/>
      <c r="K4" s="120"/>
      <c r="L4" s="120"/>
      <c r="M4" s="120"/>
      <c r="N4" s="120"/>
      <c r="O4" s="120"/>
      <c r="P4" s="120"/>
      <c r="Q4" s="120"/>
      <c r="R4" s="120"/>
      <c r="S4" s="120"/>
      <c r="T4" s="113"/>
      <c r="U4" s="113"/>
      <c r="V4" s="113"/>
      <c r="W4" s="113"/>
      <c r="X4" s="113"/>
      <c r="Y4" s="113"/>
      <c r="Z4" s="120"/>
      <c r="AA4" s="120"/>
      <c r="AB4" s="24"/>
      <c r="AC4" s="120"/>
      <c r="AD4" s="120"/>
      <c r="AE4" s="120"/>
      <c r="AF4" s="120"/>
      <c r="AG4" s="120"/>
      <c r="AH4" s="24"/>
      <c r="AI4" s="24"/>
      <c r="AJ4" s="24"/>
      <c r="AK4" s="120"/>
      <c r="AL4" s="120"/>
      <c r="AM4" s="120"/>
      <c r="AN4" s="120"/>
      <c r="AO4" s="120"/>
      <c r="AP4" s="120"/>
      <c r="AQ4" s="120"/>
      <c r="AR4" s="120"/>
      <c r="AS4" s="120"/>
      <c r="AT4" s="25" t="s">
        <v>14</v>
      </c>
      <c r="AU4" s="25" t="s">
        <v>15</v>
      </c>
      <c r="AV4" s="19"/>
    </row>
    <row r="5" spans="1:48" ht="17.100000000000001" customHeight="1" x14ac:dyDescent="0.15">
      <c r="A5" s="26" t="s">
        <v>103</v>
      </c>
      <c r="B5" s="26">
        <v>1121</v>
      </c>
      <c r="C5" s="70" t="s">
        <v>585</v>
      </c>
      <c r="D5" s="393" t="s">
        <v>334</v>
      </c>
      <c r="E5" s="394"/>
      <c r="F5" s="394"/>
      <c r="G5" s="394"/>
      <c r="H5" s="395"/>
      <c r="I5" s="224" t="s">
        <v>335</v>
      </c>
      <c r="J5" s="225"/>
      <c r="K5" s="225"/>
      <c r="L5" s="225"/>
      <c r="M5" s="225"/>
      <c r="N5" s="14"/>
      <c r="O5" s="14"/>
      <c r="P5" s="14"/>
      <c r="Q5" s="14"/>
      <c r="R5" s="226"/>
      <c r="S5" s="225"/>
      <c r="T5" s="225"/>
      <c r="U5" s="227"/>
      <c r="V5" s="33"/>
      <c r="W5" s="299"/>
      <c r="X5" s="299"/>
      <c r="Y5" s="299"/>
      <c r="Z5" s="299"/>
      <c r="AA5" s="299"/>
      <c r="AB5" s="299"/>
      <c r="AC5" s="36"/>
      <c r="AD5" s="34"/>
      <c r="AE5" s="33"/>
      <c r="AF5" s="33"/>
      <c r="AG5" s="33"/>
      <c r="AH5" s="33"/>
      <c r="AI5" s="299"/>
      <c r="AJ5" s="299"/>
      <c r="AK5" s="299"/>
      <c r="AL5" s="34"/>
      <c r="AM5" s="34"/>
      <c r="AN5" s="157"/>
      <c r="AO5" s="157"/>
      <c r="AP5" s="33"/>
      <c r="AQ5" s="281"/>
      <c r="AR5" s="34"/>
      <c r="AS5" s="37"/>
      <c r="AT5" s="29">
        <f>ROUND(R6,0)</f>
        <v>1176</v>
      </c>
      <c r="AU5" s="30" t="s">
        <v>16</v>
      </c>
    </row>
    <row r="6" spans="1:48" ht="17.100000000000001" customHeight="1" x14ac:dyDescent="0.15">
      <c r="A6" s="26" t="s">
        <v>103</v>
      </c>
      <c r="B6" s="26">
        <v>2121</v>
      </c>
      <c r="C6" s="70" t="s">
        <v>586</v>
      </c>
      <c r="D6" s="396"/>
      <c r="E6" s="397"/>
      <c r="F6" s="397"/>
      <c r="G6" s="397"/>
      <c r="H6" s="398"/>
      <c r="I6" s="228"/>
      <c r="J6" s="229"/>
      <c r="K6" s="229"/>
      <c r="L6" s="229"/>
      <c r="M6" s="229"/>
      <c r="N6" s="120"/>
      <c r="O6" s="120"/>
      <c r="P6" s="120"/>
      <c r="Q6" s="120"/>
      <c r="R6" s="423">
        <f>'訪問型（独自１）'!R7</f>
        <v>1176</v>
      </c>
      <c r="S6" s="423"/>
      <c r="T6" s="295" t="s">
        <v>358</v>
      </c>
      <c r="U6" s="116"/>
      <c r="V6" s="33" t="s">
        <v>338</v>
      </c>
      <c r="W6" s="299"/>
      <c r="X6" s="299"/>
      <c r="Y6" s="299"/>
      <c r="Z6" s="299"/>
      <c r="AA6" s="299"/>
      <c r="AB6" s="299"/>
      <c r="AC6" s="299"/>
      <c r="AD6" s="299"/>
      <c r="AE6" s="299"/>
      <c r="AF6" s="299"/>
      <c r="AG6" s="299"/>
      <c r="AH6" s="36"/>
      <c r="AI6" s="299"/>
      <c r="AJ6" s="299"/>
      <c r="AK6" s="299"/>
      <c r="AL6" s="299"/>
      <c r="AM6" s="34"/>
      <c r="AN6" s="403">
        <f>ROUND(R6/30.4,0)</f>
        <v>39</v>
      </c>
      <c r="AO6" s="401"/>
      <c r="AP6" s="33" t="s">
        <v>17</v>
      </c>
      <c r="AQ6" s="281"/>
      <c r="AR6" s="34"/>
      <c r="AS6" s="37"/>
      <c r="AT6" s="29">
        <f>AN6</f>
        <v>39</v>
      </c>
      <c r="AU6" s="30" t="s">
        <v>24</v>
      </c>
    </row>
    <row r="7" spans="1:48" ht="17.100000000000001" customHeight="1" x14ac:dyDescent="0.15">
      <c r="A7" s="26" t="s">
        <v>103</v>
      </c>
      <c r="B7" s="26">
        <v>1221</v>
      </c>
      <c r="C7" s="70" t="s">
        <v>587</v>
      </c>
      <c r="D7" s="290"/>
      <c r="E7" s="291"/>
      <c r="F7" s="291"/>
      <c r="G7" s="291"/>
      <c r="H7" s="292"/>
      <c r="I7" s="224" t="s">
        <v>336</v>
      </c>
      <c r="J7" s="225"/>
      <c r="K7" s="225"/>
      <c r="L7" s="225"/>
      <c r="M7" s="225"/>
      <c r="N7" s="14"/>
      <c r="O7" s="14"/>
      <c r="P7" s="14"/>
      <c r="Q7" s="14"/>
      <c r="R7" s="226"/>
      <c r="S7" s="225"/>
      <c r="T7" s="225"/>
      <c r="U7" s="227"/>
      <c r="V7" s="33"/>
      <c r="W7" s="299"/>
      <c r="X7" s="299"/>
      <c r="Y7" s="299"/>
      <c r="Z7" s="299"/>
      <c r="AA7" s="299"/>
      <c r="AB7" s="299"/>
      <c r="AC7" s="36"/>
      <c r="AD7" s="34"/>
      <c r="AE7" s="33"/>
      <c r="AF7" s="33"/>
      <c r="AG7" s="33"/>
      <c r="AH7" s="36"/>
      <c r="AI7" s="299"/>
      <c r="AJ7" s="299"/>
      <c r="AK7" s="299"/>
      <c r="AL7" s="34"/>
      <c r="AM7" s="34"/>
      <c r="AN7" s="157"/>
      <c r="AO7" s="157"/>
      <c r="AP7" s="33"/>
      <c r="AQ7" s="281"/>
      <c r="AR7" s="34"/>
      <c r="AS7" s="37"/>
      <c r="AT7" s="29">
        <f>ROUND(R8,0)</f>
        <v>2349</v>
      </c>
      <c r="AU7" s="30" t="s">
        <v>16</v>
      </c>
    </row>
    <row r="8" spans="1:48" ht="17.100000000000001" customHeight="1" x14ac:dyDescent="0.15">
      <c r="A8" s="26" t="s">
        <v>113</v>
      </c>
      <c r="B8" s="26">
        <v>2221</v>
      </c>
      <c r="C8" s="70" t="s">
        <v>588</v>
      </c>
      <c r="D8" s="290"/>
      <c r="E8" s="291"/>
      <c r="F8" s="291"/>
      <c r="G8" s="291"/>
      <c r="H8" s="292"/>
      <c r="I8" s="228"/>
      <c r="J8" s="229"/>
      <c r="K8" s="229"/>
      <c r="L8" s="229"/>
      <c r="M8" s="229"/>
      <c r="N8" s="120"/>
      <c r="O8" s="120"/>
      <c r="P8" s="120"/>
      <c r="Q8" s="120"/>
      <c r="R8" s="399">
        <f>'訪問型（独自１）'!R9</f>
        <v>2349</v>
      </c>
      <c r="S8" s="399"/>
      <c r="T8" s="295" t="s">
        <v>358</v>
      </c>
      <c r="U8" s="116"/>
      <c r="V8" s="33" t="s">
        <v>338</v>
      </c>
      <c r="W8" s="299"/>
      <c r="X8" s="299"/>
      <c r="Y8" s="299"/>
      <c r="Z8" s="299"/>
      <c r="AA8" s="299"/>
      <c r="AB8" s="299"/>
      <c r="AC8" s="36"/>
      <c r="AD8" s="34"/>
      <c r="AE8" s="33"/>
      <c r="AF8" s="33"/>
      <c r="AG8" s="33"/>
      <c r="AH8" s="36"/>
      <c r="AI8" s="299"/>
      <c r="AJ8" s="299"/>
      <c r="AK8" s="299"/>
      <c r="AL8" s="299"/>
      <c r="AM8" s="34"/>
      <c r="AN8" s="403">
        <f>ROUND(R8/30.4,0)</f>
        <v>77</v>
      </c>
      <c r="AO8" s="401"/>
      <c r="AP8" s="33" t="s">
        <v>17</v>
      </c>
      <c r="AQ8" s="281"/>
      <c r="AR8" s="34"/>
      <c r="AS8" s="37"/>
      <c r="AT8" s="29">
        <f>AN8</f>
        <v>77</v>
      </c>
      <c r="AU8" s="30" t="s">
        <v>24</v>
      </c>
    </row>
    <row r="9" spans="1:48" ht="17.100000000000001" customHeight="1" x14ac:dyDescent="0.15">
      <c r="A9" s="26" t="s">
        <v>103</v>
      </c>
      <c r="B9" s="26">
        <v>1331</v>
      </c>
      <c r="C9" s="70" t="s">
        <v>589</v>
      </c>
      <c r="D9" s="290"/>
      <c r="E9" s="291"/>
      <c r="F9" s="291"/>
      <c r="G9" s="291"/>
      <c r="H9" s="292"/>
      <c r="I9" s="224" t="s">
        <v>337</v>
      </c>
      <c r="J9" s="155"/>
      <c r="K9" s="155"/>
      <c r="L9" s="155"/>
      <c r="M9" s="155"/>
      <c r="N9" s="155"/>
      <c r="O9" s="155"/>
      <c r="P9" s="155"/>
      <c r="Q9" s="155"/>
      <c r="R9" s="226"/>
      <c r="S9" s="225"/>
      <c r="T9" s="225"/>
      <c r="U9" s="227"/>
      <c r="V9" s="33"/>
      <c r="W9" s="299"/>
      <c r="X9" s="299"/>
      <c r="Y9" s="299"/>
      <c r="Z9" s="299"/>
      <c r="AA9" s="299"/>
      <c r="AB9" s="299"/>
      <c r="AC9" s="36"/>
      <c r="AD9" s="34"/>
      <c r="AE9" s="33"/>
      <c r="AF9" s="33"/>
      <c r="AG9" s="33"/>
      <c r="AH9" s="36"/>
      <c r="AI9" s="299"/>
      <c r="AJ9" s="299"/>
      <c r="AK9" s="299"/>
      <c r="AL9" s="34"/>
      <c r="AM9" s="34"/>
      <c r="AN9" s="157"/>
      <c r="AO9" s="157"/>
      <c r="AP9" s="33"/>
      <c r="AQ9" s="281"/>
      <c r="AR9" s="34"/>
      <c r="AS9" s="37"/>
      <c r="AT9" s="29">
        <f>ROUND(R10,0)</f>
        <v>3727</v>
      </c>
      <c r="AU9" s="30" t="s">
        <v>16</v>
      </c>
    </row>
    <row r="10" spans="1:48" ht="17.100000000000001" customHeight="1" x14ac:dyDescent="0.15">
      <c r="A10" s="26" t="s">
        <v>103</v>
      </c>
      <c r="B10" s="26">
        <v>2331</v>
      </c>
      <c r="C10" s="70" t="s">
        <v>590</v>
      </c>
      <c r="D10" s="296"/>
      <c r="E10" s="297"/>
      <c r="F10" s="297"/>
      <c r="G10" s="297"/>
      <c r="H10" s="298"/>
      <c r="I10" s="228"/>
      <c r="J10" s="229"/>
      <c r="K10" s="229"/>
      <c r="L10" s="229"/>
      <c r="M10" s="229"/>
      <c r="N10" s="120"/>
      <c r="O10" s="120"/>
      <c r="P10" s="120"/>
      <c r="Q10" s="120"/>
      <c r="R10" s="399">
        <f>'訪問型（独自１）'!R11</f>
        <v>3727</v>
      </c>
      <c r="S10" s="399"/>
      <c r="T10" s="295" t="s">
        <v>358</v>
      </c>
      <c r="U10" s="116"/>
      <c r="V10" s="33" t="s">
        <v>338</v>
      </c>
      <c r="W10" s="299"/>
      <c r="X10" s="299"/>
      <c r="Y10" s="299"/>
      <c r="Z10" s="299"/>
      <c r="AA10" s="299"/>
      <c r="AB10" s="299"/>
      <c r="AC10" s="36"/>
      <c r="AD10" s="34"/>
      <c r="AE10" s="33"/>
      <c r="AF10" s="33"/>
      <c r="AG10" s="33"/>
      <c r="AH10" s="36"/>
      <c r="AI10" s="299"/>
      <c r="AJ10" s="299"/>
      <c r="AK10" s="299"/>
      <c r="AL10" s="299"/>
      <c r="AM10" s="34"/>
      <c r="AN10" s="403">
        <f>ROUND(R10/30.4,0)</f>
        <v>123</v>
      </c>
      <c r="AO10" s="403"/>
      <c r="AP10" s="33" t="s">
        <v>17</v>
      </c>
      <c r="AQ10" s="281"/>
      <c r="AR10" s="34"/>
      <c r="AS10" s="37"/>
      <c r="AT10" s="29">
        <f>AN10</f>
        <v>123</v>
      </c>
      <c r="AU10" s="30" t="s">
        <v>24</v>
      </c>
    </row>
    <row r="11" spans="1:48" ht="17.100000000000001" customHeight="1" x14ac:dyDescent="0.15">
      <c r="A11" s="26" t="s">
        <v>103</v>
      </c>
      <c r="B11" s="26">
        <v>2421</v>
      </c>
      <c r="C11" s="70" t="s">
        <v>591</v>
      </c>
      <c r="D11" s="393" t="s">
        <v>339</v>
      </c>
      <c r="E11" s="394"/>
      <c r="F11" s="394"/>
      <c r="G11" s="394"/>
      <c r="H11" s="395"/>
      <c r="I11" s="38" t="s">
        <v>709</v>
      </c>
      <c r="J11" s="299"/>
      <c r="K11" s="299"/>
      <c r="L11" s="229"/>
      <c r="M11" s="229"/>
      <c r="N11" s="229"/>
      <c r="O11" s="229"/>
      <c r="P11" s="229"/>
      <c r="Q11" s="120"/>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403">
        <f>'訪問型（独自１）'!AN12:AO12</f>
        <v>287</v>
      </c>
      <c r="AO11" s="401"/>
      <c r="AP11" s="33" t="s">
        <v>17</v>
      </c>
      <c r="AQ11" s="281"/>
      <c r="AR11" s="34"/>
      <c r="AS11" s="37"/>
      <c r="AT11" s="29">
        <f>ROUND(AN11,0)</f>
        <v>287</v>
      </c>
      <c r="AU11" s="30" t="s">
        <v>79</v>
      </c>
    </row>
    <row r="12" spans="1:48" ht="17.100000000000001" customHeight="1" x14ac:dyDescent="0.15">
      <c r="A12" s="26" t="s">
        <v>103</v>
      </c>
      <c r="B12" s="26">
        <v>2521</v>
      </c>
      <c r="C12" s="70" t="s">
        <v>592</v>
      </c>
      <c r="D12" s="396"/>
      <c r="E12" s="397"/>
      <c r="F12" s="397"/>
      <c r="G12" s="397"/>
      <c r="H12" s="398"/>
      <c r="I12" s="56" t="s">
        <v>340</v>
      </c>
      <c r="J12" s="225"/>
      <c r="K12" s="225"/>
      <c r="L12" s="225"/>
      <c r="M12" s="225"/>
      <c r="N12" s="225"/>
      <c r="O12" s="225"/>
      <c r="P12" s="225"/>
      <c r="Q12" s="14"/>
      <c r="R12" s="225"/>
      <c r="S12" s="225"/>
      <c r="T12" s="225"/>
      <c r="U12" s="227"/>
      <c r="V12" s="294" t="s">
        <v>342</v>
      </c>
      <c r="W12" s="299"/>
      <c r="X12" s="299"/>
      <c r="Y12" s="299"/>
      <c r="Z12" s="299"/>
      <c r="AA12" s="299"/>
      <c r="AB12" s="299"/>
      <c r="AC12" s="299"/>
      <c r="AD12" s="299"/>
      <c r="AE12" s="299"/>
      <c r="AF12" s="299"/>
      <c r="AG12" s="299"/>
      <c r="AH12" s="299"/>
      <c r="AI12" s="299"/>
      <c r="AJ12" s="299"/>
      <c r="AK12" s="299"/>
      <c r="AL12" s="299"/>
      <c r="AM12" s="299"/>
      <c r="AN12" s="403">
        <f>'訪問型（独自１）'!AN13:AO13</f>
        <v>179</v>
      </c>
      <c r="AO12" s="401"/>
      <c r="AP12" s="33" t="s">
        <v>17</v>
      </c>
      <c r="AQ12" s="281"/>
      <c r="AR12" s="34"/>
      <c r="AS12" s="37"/>
      <c r="AT12" s="29">
        <f>ROUND(AN12,0)</f>
        <v>179</v>
      </c>
      <c r="AU12" s="115"/>
    </row>
    <row r="13" spans="1:48" ht="17.100000000000001" customHeight="1" x14ac:dyDescent="0.15">
      <c r="A13" s="26" t="s">
        <v>103</v>
      </c>
      <c r="B13" s="26">
        <v>2631</v>
      </c>
      <c r="C13" s="70" t="s">
        <v>593</v>
      </c>
      <c r="D13" s="290"/>
      <c r="E13" s="291"/>
      <c r="F13" s="291"/>
      <c r="G13" s="291"/>
      <c r="H13" s="292"/>
      <c r="I13" s="61"/>
      <c r="J13" s="229"/>
      <c r="K13" s="229"/>
      <c r="L13" s="229"/>
      <c r="M13" s="229"/>
      <c r="N13" s="229"/>
      <c r="O13" s="229"/>
      <c r="P13" s="229"/>
      <c r="Q13" s="120"/>
      <c r="R13" s="229"/>
      <c r="S13" s="229"/>
      <c r="T13" s="229"/>
      <c r="U13" s="230"/>
      <c r="V13" s="294" t="s">
        <v>343</v>
      </c>
      <c r="W13" s="299"/>
      <c r="X13" s="299"/>
      <c r="Y13" s="299"/>
      <c r="Z13" s="299"/>
      <c r="AA13" s="299"/>
      <c r="AB13" s="299"/>
      <c r="AC13" s="299"/>
      <c r="AD13" s="299"/>
      <c r="AE13" s="299"/>
      <c r="AF13" s="299"/>
      <c r="AG13" s="299"/>
      <c r="AH13" s="299"/>
      <c r="AI13" s="299"/>
      <c r="AJ13" s="299"/>
      <c r="AK13" s="299"/>
      <c r="AL13" s="299"/>
      <c r="AM13" s="299"/>
      <c r="AN13" s="403">
        <f>'訪問型（独自１）'!AN14:AO14</f>
        <v>220</v>
      </c>
      <c r="AO13" s="401"/>
      <c r="AP13" s="33" t="s">
        <v>17</v>
      </c>
      <c r="AQ13" s="281"/>
      <c r="AR13" s="34"/>
      <c r="AS13" s="37"/>
      <c r="AT13" s="29">
        <f>ROUND(AN13,0)</f>
        <v>220</v>
      </c>
      <c r="AU13" s="115"/>
    </row>
    <row r="14" spans="1:48" ht="17.100000000000001" customHeight="1" x14ac:dyDescent="0.15">
      <c r="A14" s="26" t="s">
        <v>103</v>
      </c>
      <c r="B14" s="26">
        <v>1421</v>
      </c>
      <c r="C14" s="70" t="s">
        <v>136</v>
      </c>
      <c r="D14" s="296"/>
      <c r="E14" s="297"/>
      <c r="F14" s="297"/>
      <c r="G14" s="297"/>
      <c r="H14" s="298"/>
      <c r="I14" s="130" t="s">
        <v>341</v>
      </c>
      <c r="J14" s="130"/>
      <c r="K14" s="130"/>
      <c r="L14" s="130"/>
      <c r="M14" s="130"/>
      <c r="N14" s="130"/>
      <c r="O14" s="130"/>
      <c r="P14" s="130"/>
      <c r="Q14" s="231"/>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403">
        <f>'訪問型（独自１）'!AN15:AO15</f>
        <v>163</v>
      </c>
      <c r="AO14" s="401"/>
      <c r="AP14" s="33" t="s">
        <v>17</v>
      </c>
      <c r="AQ14" s="281"/>
      <c r="AR14" s="34"/>
      <c r="AS14" s="37"/>
      <c r="AT14" s="29">
        <f>ROUND(AN14,0)</f>
        <v>163</v>
      </c>
      <c r="AU14" s="115"/>
    </row>
    <row r="15" spans="1:48" ht="17.100000000000001" customHeight="1" x14ac:dyDescent="0.15">
      <c r="A15" s="26" t="s">
        <v>65</v>
      </c>
      <c r="B15" s="26" t="s">
        <v>543</v>
      </c>
      <c r="C15" s="70" t="s">
        <v>426</v>
      </c>
      <c r="D15" s="289"/>
      <c r="E15" s="394" t="s">
        <v>345</v>
      </c>
      <c r="F15" s="394"/>
      <c r="G15" s="394"/>
      <c r="H15" s="394"/>
      <c r="I15" s="395"/>
      <c r="J15" s="393" t="s">
        <v>334</v>
      </c>
      <c r="K15" s="394"/>
      <c r="L15" s="394"/>
      <c r="M15" s="394"/>
      <c r="N15" s="395"/>
      <c r="O15" s="224" t="s">
        <v>335</v>
      </c>
      <c r="P15" s="14"/>
      <c r="Q15" s="14"/>
      <c r="R15" s="226"/>
      <c r="S15" s="225"/>
      <c r="T15" s="225"/>
      <c r="U15" s="227"/>
      <c r="V15" s="15"/>
      <c r="W15" s="225"/>
      <c r="X15" s="225"/>
      <c r="Y15" s="225"/>
      <c r="Z15" s="227"/>
      <c r="AA15" s="299"/>
      <c r="AB15" s="299"/>
      <c r="AC15" s="36"/>
      <c r="AD15" s="34"/>
      <c r="AE15" s="33"/>
      <c r="AF15" s="33"/>
      <c r="AG15" s="33"/>
      <c r="AH15" s="33"/>
      <c r="AI15" s="299"/>
      <c r="AJ15" s="299"/>
      <c r="AK15" s="299"/>
      <c r="AL15" s="34"/>
      <c r="AM15" s="34"/>
      <c r="AN15" s="392">
        <f>ROUND(R6*0.01,0)</f>
        <v>12</v>
      </c>
      <c r="AO15" s="392"/>
      <c r="AP15" s="33" t="s">
        <v>320</v>
      </c>
      <c r="AQ15" s="281"/>
      <c r="AR15" s="34"/>
      <c r="AS15" s="37"/>
      <c r="AT15" s="232">
        <f t="shared" ref="AT15:AT24" si="0">-AN15</f>
        <v>-12</v>
      </c>
      <c r="AU15" s="30" t="s">
        <v>16</v>
      </c>
    </row>
    <row r="16" spans="1:48" ht="17.100000000000001" customHeight="1" x14ac:dyDescent="0.15">
      <c r="A16" s="26" t="s">
        <v>65</v>
      </c>
      <c r="B16" s="26" t="s">
        <v>717</v>
      </c>
      <c r="C16" s="70" t="s">
        <v>718</v>
      </c>
      <c r="D16" s="31"/>
      <c r="E16" s="397"/>
      <c r="F16" s="397"/>
      <c r="G16" s="397"/>
      <c r="H16" s="397"/>
      <c r="I16" s="398"/>
      <c r="J16" s="396"/>
      <c r="K16" s="397"/>
      <c r="L16" s="397"/>
      <c r="M16" s="397"/>
      <c r="N16" s="398"/>
      <c r="O16" s="228"/>
      <c r="P16" s="120"/>
      <c r="Q16" s="120"/>
      <c r="R16" s="107"/>
      <c r="S16" s="120"/>
      <c r="T16" s="113"/>
      <c r="U16" s="113"/>
      <c r="V16" s="113"/>
      <c r="W16" s="229"/>
      <c r="X16" s="229"/>
      <c r="Y16" s="229"/>
      <c r="Z16" s="230"/>
      <c r="AA16" s="46" t="s">
        <v>338</v>
      </c>
      <c r="AB16" s="34"/>
      <c r="AC16" s="33"/>
      <c r="AD16" s="33"/>
      <c r="AE16" s="33"/>
      <c r="AF16" s="33"/>
      <c r="AG16" s="33"/>
      <c r="AH16" s="36"/>
      <c r="AI16" s="299"/>
      <c r="AJ16" s="299"/>
      <c r="AK16" s="299"/>
      <c r="AL16" s="299"/>
      <c r="AM16" s="34"/>
      <c r="AN16" s="392">
        <f>ROUNDUP(AN6*0.01,0)</f>
        <v>1</v>
      </c>
      <c r="AO16" s="392"/>
      <c r="AP16" s="33" t="s">
        <v>320</v>
      </c>
      <c r="AQ16" s="281"/>
      <c r="AR16" s="34"/>
      <c r="AS16" s="37"/>
      <c r="AT16" s="232">
        <f t="shared" si="0"/>
        <v>-1</v>
      </c>
      <c r="AU16" s="30" t="s">
        <v>24</v>
      </c>
    </row>
    <row r="17" spans="1:47" ht="17.100000000000001" customHeight="1" x14ac:dyDescent="0.15">
      <c r="A17" s="26" t="s">
        <v>65</v>
      </c>
      <c r="B17" s="26" t="s">
        <v>544</v>
      </c>
      <c r="C17" s="70" t="s">
        <v>427</v>
      </c>
      <c r="D17" s="290"/>
      <c r="E17" s="397"/>
      <c r="F17" s="397"/>
      <c r="G17" s="397"/>
      <c r="H17" s="397"/>
      <c r="I17" s="398"/>
      <c r="J17" s="396"/>
      <c r="K17" s="397"/>
      <c r="L17" s="397"/>
      <c r="M17" s="397"/>
      <c r="N17" s="398"/>
      <c r="O17" s="224" t="s">
        <v>336</v>
      </c>
      <c r="P17" s="14"/>
      <c r="Q17" s="14"/>
      <c r="R17" s="226"/>
      <c r="S17" s="225"/>
      <c r="T17" s="225"/>
      <c r="U17" s="225"/>
      <c r="V17" s="15"/>
      <c r="W17" s="225"/>
      <c r="X17" s="225"/>
      <c r="Y17" s="225"/>
      <c r="Z17" s="227"/>
      <c r="AA17" s="299"/>
      <c r="AB17" s="299"/>
      <c r="AC17" s="36"/>
      <c r="AD17" s="34"/>
      <c r="AE17" s="33"/>
      <c r="AF17" s="33"/>
      <c r="AG17" s="33"/>
      <c r="AH17" s="36"/>
      <c r="AI17" s="299"/>
      <c r="AJ17" s="299"/>
      <c r="AK17" s="299"/>
      <c r="AL17" s="34"/>
      <c r="AM17" s="34"/>
      <c r="AN17" s="392">
        <f>ROUND(R8*0.01,0)</f>
        <v>23</v>
      </c>
      <c r="AO17" s="392"/>
      <c r="AP17" s="33" t="s">
        <v>320</v>
      </c>
      <c r="AQ17" s="281"/>
      <c r="AR17" s="34"/>
      <c r="AS17" s="37"/>
      <c r="AT17" s="232">
        <f t="shared" si="0"/>
        <v>-23</v>
      </c>
      <c r="AU17" s="30" t="s">
        <v>16</v>
      </c>
    </row>
    <row r="18" spans="1:47" ht="17.100000000000001" customHeight="1" x14ac:dyDescent="0.15">
      <c r="A18" s="26" t="s">
        <v>65</v>
      </c>
      <c r="B18" s="26" t="s">
        <v>545</v>
      </c>
      <c r="C18" s="70" t="s">
        <v>428</v>
      </c>
      <c r="D18" s="31"/>
      <c r="E18" s="32"/>
      <c r="F18" s="32"/>
      <c r="G18" s="32"/>
      <c r="H18" s="32"/>
      <c r="I18" s="233"/>
      <c r="J18" s="31"/>
      <c r="K18" s="32"/>
      <c r="L18" s="32"/>
      <c r="M18" s="32"/>
      <c r="N18" s="32"/>
      <c r="O18" s="228"/>
      <c r="P18" s="120"/>
      <c r="Q18" s="120"/>
      <c r="R18" s="107"/>
      <c r="S18" s="120"/>
      <c r="T18" s="113"/>
      <c r="U18" s="113"/>
      <c r="V18" s="113"/>
      <c r="W18" s="229"/>
      <c r="X18" s="229"/>
      <c r="Y18" s="229"/>
      <c r="Z18" s="230"/>
      <c r="AA18" s="33" t="s">
        <v>338</v>
      </c>
      <c r="AB18" s="34"/>
      <c r="AC18" s="33"/>
      <c r="AD18" s="33"/>
      <c r="AE18" s="33"/>
      <c r="AF18" s="33"/>
      <c r="AG18" s="33"/>
      <c r="AH18" s="36"/>
      <c r="AI18" s="299"/>
      <c r="AJ18" s="299"/>
      <c r="AK18" s="299"/>
      <c r="AL18" s="299"/>
      <c r="AM18" s="34"/>
      <c r="AN18" s="392">
        <f t="shared" ref="AN18:AN24" si="1">ROUND(AN8*0.01,0)</f>
        <v>1</v>
      </c>
      <c r="AO18" s="392"/>
      <c r="AP18" s="33" t="s">
        <v>320</v>
      </c>
      <c r="AQ18" s="281"/>
      <c r="AR18" s="34"/>
      <c r="AS18" s="37"/>
      <c r="AT18" s="232">
        <f t="shared" si="0"/>
        <v>-1</v>
      </c>
      <c r="AU18" s="30" t="s">
        <v>24</v>
      </c>
    </row>
    <row r="19" spans="1:47" ht="17.100000000000001" customHeight="1" x14ac:dyDescent="0.15">
      <c r="A19" s="26" t="s">
        <v>65</v>
      </c>
      <c r="B19" s="26" t="s">
        <v>546</v>
      </c>
      <c r="C19" s="70" t="s">
        <v>594</v>
      </c>
      <c r="D19" s="31"/>
      <c r="E19" s="32"/>
      <c r="F19" s="32"/>
      <c r="G19" s="32"/>
      <c r="H19" s="32"/>
      <c r="I19" s="234"/>
      <c r="J19" s="31"/>
      <c r="K19" s="32"/>
      <c r="L19" s="32"/>
      <c r="M19" s="32"/>
      <c r="N19" s="32"/>
      <c r="O19" s="224" t="s">
        <v>337</v>
      </c>
      <c r="P19" s="155"/>
      <c r="Q19" s="155"/>
      <c r="R19" s="226"/>
      <c r="S19" s="225"/>
      <c r="T19" s="225"/>
      <c r="U19" s="225"/>
      <c r="V19" s="15"/>
      <c r="W19" s="225"/>
      <c r="X19" s="225"/>
      <c r="Y19" s="225"/>
      <c r="Z19" s="227"/>
      <c r="AA19" s="33"/>
      <c r="AB19" s="34"/>
      <c r="AC19" s="33"/>
      <c r="AD19" s="33"/>
      <c r="AE19" s="33"/>
      <c r="AF19" s="33"/>
      <c r="AG19" s="33"/>
      <c r="AH19" s="36"/>
      <c r="AI19" s="299"/>
      <c r="AJ19" s="299"/>
      <c r="AK19" s="299"/>
      <c r="AL19" s="34"/>
      <c r="AM19" s="34"/>
      <c r="AN19" s="392">
        <f>ROUND(R10*0.01,0)</f>
        <v>37</v>
      </c>
      <c r="AO19" s="392"/>
      <c r="AP19" s="33" t="s">
        <v>320</v>
      </c>
      <c r="AQ19" s="281"/>
      <c r="AR19" s="34"/>
      <c r="AS19" s="37"/>
      <c r="AT19" s="232">
        <f t="shared" si="0"/>
        <v>-37</v>
      </c>
      <c r="AU19" s="30" t="s">
        <v>16</v>
      </c>
    </row>
    <row r="20" spans="1:47" ht="17.100000000000001" customHeight="1" x14ac:dyDescent="0.15">
      <c r="A20" s="26" t="s">
        <v>65</v>
      </c>
      <c r="B20" s="26" t="s">
        <v>547</v>
      </c>
      <c r="C20" s="70" t="s">
        <v>595</v>
      </c>
      <c r="D20" s="31"/>
      <c r="E20" s="32"/>
      <c r="F20" s="32"/>
      <c r="G20" s="32"/>
      <c r="H20" s="32"/>
      <c r="I20" s="233"/>
      <c r="J20" s="31"/>
      <c r="K20" s="32"/>
      <c r="L20" s="32"/>
      <c r="M20" s="32"/>
      <c r="N20" s="32"/>
      <c r="O20" s="228"/>
      <c r="P20" s="120"/>
      <c r="Q20" s="120"/>
      <c r="R20" s="107"/>
      <c r="S20" s="120"/>
      <c r="T20" s="113"/>
      <c r="U20" s="113"/>
      <c r="V20" s="113"/>
      <c r="W20" s="229"/>
      <c r="X20" s="229"/>
      <c r="Y20" s="229"/>
      <c r="Z20" s="230"/>
      <c r="AA20" s="33" t="s">
        <v>338</v>
      </c>
      <c r="AB20" s="34"/>
      <c r="AC20" s="33"/>
      <c r="AD20" s="33"/>
      <c r="AE20" s="33"/>
      <c r="AF20" s="33"/>
      <c r="AG20" s="33"/>
      <c r="AH20" s="36"/>
      <c r="AI20" s="299"/>
      <c r="AJ20" s="299"/>
      <c r="AK20" s="299"/>
      <c r="AL20" s="299"/>
      <c r="AM20" s="34"/>
      <c r="AN20" s="392">
        <f t="shared" si="1"/>
        <v>1</v>
      </c>
      <c r="AO20" s="392"/>
      <c r="AP20" s="33" t="s">
        <v>320</v>
      </c>
      <c r="AQ20" s="281"/>
      <c r="AR20" s="34"/>
      <c r="AS20" s="37"/>
      <c r="AT20" s="232">
        <f t="shared" si="0"/>
        <v>-1</v>
      </c>
      <c r="AU20" s="30" t="s">
        <v>24</v>
      </c>
    </row>
    <row r="21" spans="1:47" ht="17.100000000000001" customHeight="1" x14ac:dyDescent="0.15">
      <c r="A21" s="26" t="s">
        <v>65</v>
      </c>
      <c r="B21" s="26" t="s">
        <v>548</v>
      </c>
      <c r="C21" s="70" t="s">
        <v>429</v>
      </c>
      <c r="D21" s="290"/>
      <c r="E21" s="291"/>
      <c r="F21" s="291"/>
      <c r="G21" s="291"/>
      <c r="H21" s="291"/>
      <c r="I21" s="65"/>
      <c r="J21" s="393" t="s">
        <v>339</v>
      </c>
      <c r="K21" s="394"/>
      <c r="L21" s="394"/>
      <c r="M21" s="394"/>
      <c r="N21" s="395"/>
      <c r="O21" s="58" t="s">
        <v>709</v>
      </c>
      <c r="P21" s="235"/>
      <c r="Q21" s="19"/>
      <c r="R21" s="235"/>
      <c r="S21" s="235"/>
      <c r="T21" s="235"/>
      <c r="U21" s="235"/>
      <c r="V21" s="235"/>
      <c r="W21" s="235"/>
      <c r="X21" s="235"/>
      <c r="Y21" s="235"/>
      <c r="Z21" s="235"/>
      <c r="AA21" s="299"/>
      <c r="AB21" s="299"/>
      <c r="AC21" s="299"/>
      <c r="AD21" s="299"/>
      <c r="AE21" s="299"/>
      <c r="AF21" s="299"/>
      <c r="AG21" s="299"/>
      <c r="AH21" s="299"/>
      <c r="AI21" s="299"/>
      <c r="AJ21" s="299"/>
      <c r="AK21" s="299"/>
      <c r="AL21" s="299"/>
      <c r="AM21" s="299"/>
      <c r="AN21" s="392">
        <f t="shared" si="1"/>
        <v>3</v>
      </c>
      <c r="AO21" s="392"/>
      <c r="AP21" s="33" t="s">
        <v>320</v>
      </c>
      <c r="AQ21" s="281"/>
      <c r="AR21" s="34"/>
      <c r="AS21" s="37"/>
      <c r="AT21" s="232">
        <f t="shared" si="0"/>
        <v>-3</v>
      </c>
      <c r="AU21" s="30" t="s">
        <v>79</v>
      </c>
    </row>
    <row r="22" spans="1:47" ht="17.100000000000001" customHeight="1" x14ac:dyDescent="0.15">
      <c r="A22" s="26" t="s">
        <v>65</v>
      </c>
      <c r="B22" s="26" t="s">
        <v>567</v>
      </c>
      <c r="C22" s="70" t="s">
        <v>430</v>
      </c>
      <c r="D22" s="290"/>
      <c r="E22" s="291"/>
      <c r="F22" s="291"/>
      <c r="G22" s="291"/>
      <c r="H22" s="291"/>
      <c r="I22" s="65"/>
      <c r="J22" s="396"/>
      <c r="K22" s="397"/>
      <c r="L22" s="397"/>
      <c r="M22" s="397"/>
      <c r="N22" s="398"/>
      <c r="O22" s="236" t="s">
        <v>340</v>
      </c>
      <c r="P22" s="225"/>
      <c r="Q22" s="14"/>
      <c r="R22" s="225"/>
      <c r="S22" s="225"/>
      <c r="T22" s="225"/>
      <c r="U22" s="225"/>
      <c r="V22" s="15"/>
      <c r="W22" s="225"/>
      <c r="X22" s="225"/>
      <c r="Y22" s="225"/>
      <c r="Z22" s="227"/>
      <c r="AA22" s="294" t="s">
        <v>342</v>
      </c>
      <c r="AB22" s="299"/>
      <c r="AC22" s="299"/>
      <c r="AD22" s="299"/>
      <c r="AE22" s="299"/>
      <c r="AF22" s="299"/>
      <c r="AG22" s="299"/>
      <c r="AH22" s="299"/>
      <c r="AI22" s="299"/>
      <c r="AJ22" s="299"/>
      <c r="AK22" s="299"/>
      <c r="AL22" s="299"/>
      <c r="AM22" s="299"/>
      <c r="AN22" s="392">
        <f t="shared" si="1"/>
        <v>2</v>
      </c>
      <c r="AO22" s="392"/>
      <c r="AP22" s="33" t="s">
        <v>320</v>
      </c>
      <c r="AQ22" s="281"/>
      <c r="AR22" s="34"/>
      <c r="AS22" s="37"/>
      <c r="AT22" s="232">
        <f t="shared" si="0"/>
        <v>-2</v>
      </c>
      <c r="AU22" s="115"/>
    </row>
    <row r="23" spans="1:47" ht="17.100000000000001" customHeight="1" x14ac:dyDescent="0.15">
      <c r="A23" s="26" t="s">
        <v>65</v>
      </c>
      <c r="B23" s="26" t="s">
        <v>568</v>
      </c>
      <c r="C23" s="70" t="s">
        <v>596</v>
      </c>
      <c r="D23" s="290"/>
      <c r="E23" s="291"/>
      <c r="F23" s="291"/>
      <c r="G23" s="291"/>
      <c r="H23" s="291"/>
      <c r="I23" s="65"/>
      <c r="J23" s="290"/>
      <c r="K23" s="291"/>
      <c r="L23" s="291"/>
      <c r="M23" s="291"/>
      <c r="N23" s="292"/>
      <c r="O23" s="136"/>
      <c r="P23" s="229"/>
      <c r="Q23" s="120"/>
      <c r="R23" s="229"/>
      <c r="S23" s="229"/>
      <c r="T23" s="229"/>
      <c r="U23" s="229"/>
      <c r="V23" s="113"/>
      <c r="W23" s="229"/>
      <c r="X23" s="229"/>
      <c r="Y23" s="229"/>
      <c r="Z23" s="230"/>
      <c r="AA23" s="294" t="s">
        <v>343</v>
      </c>
      <c r="AB23" s="299"/>
      <c r="AC23" s="299"/>
      <c r="AD23" s="299"/>
      <c r="AE23" s="299"/>
      <c r="AF23" s="299"/>
      <c r="AG23" s="299"/>
      <c r="AH23" s="299"/>
      <c r="AI23" s="299"/>
      <c r="AJ23" s="299"/>
      <c r="AK23" s="299"/>
      <c r="AL23" s="299"/>
      <c r="AM23" s="299"/>
      <c r="AN23" s="392">
        <f t="shared" si="1"/>
        <v>2</v>
      </c>
      <c r="AO23" s="392"/>
      <c r="AP23" s="33" t="s">
        <v>320</v>
      </c>
      <c r="AQ23" s="281"/>
      <c r="AR23" s="34"/>
      <c r="AS23" s="37"/>
      <c r="AT23" s="232">
        <f t="shared" si="0"/>
        <v>-2</v>
      </c>
      <c r="AU23" s="115"/>
    </row>
    <row r="24" spans="1:47" ht="17.100000000000001" customHeight="1" x14ac:dyDescent="0.15">
      <c r="A24" s="26" t="s">
        <v>65</v>
      </c>
      <c r="B24" s="26" t="s">
        <v>519</v>
      </c>
      <c r="C24" s="70" t="s">
        <v>349</v>
      </c>
      <c r="D24" s="296"/>
      <c r="E24" s="297"/>
      <c r="F24" s="297"/>
      <c r="G24" s="297"/>
      <c r="H24" s="297"/>
      <c r="I24" s="108"/>
      <c r="J24" s="296"/>
      <c r="K24" s="297"/>
      <c r="L24" s="297"/>
      <c r="M24" s="297"/>
      <c r="N24" s="298"/>
      <c r="O24" s="107" t="s">
        <v>341</v>
      </c>
      <c r="P24" s="107"/>
      <c r="Q24" s="108"/>
      <c r="R24" s="229"/>
      <c r="S24" s="229"/>
      <c r="T24" s="229"/>
      <c r="U24" s="229"/>
      <c r="V24" s="229"/>
      <c r="W24" s="229"/>
      <c r="X24" s="229"/>
      <c r="Y24" s="229"/>
      <c r="Z24" s="229"/>
      <c r="AA24" s="299"/>
      <c r="AB24" s="299"/>
      <c r="AC24" s="299"/>
      <c r="AD24" s="299"/>
      <c r="AE24" s="299"/>
      <c r="AF24" s="299"/>
      <c r="AG24" s="299"/>
      <c r="AH24" s="299"/>
      <c r="AI24" s="299"/>
      <c r="AJ24" s="299"/>
      <c r="AK24" s="299"/>
      <c r="AL24" s="299"/>
      <c r="AM24" s="299"/>
      <c r="AN24" s="392">
        <f t="shared" si="1"/>
        <v>2</v>
      </c>
      <c r="AO24" s="392"/>
      <c r="AP24" s="33" t="s">
        <v>320</v>
      </c>
      <c r="AQ24" s="281"/>
      <c r="AR24" s="34"/>
      <c r="AS24" s="37"/>
      <c r="AT24" s="232">
        <f t="shared" si="0"/>
        <v>-2</v>
      </c>
      <c r="AU24" s="43"/>
    </row>
    <row r="25" spans="1:47" ht="17.100000000000001" customHeight="1" x14ac:dyDescent="0.15">
      <c r="A25" s="26" t="s">
        <v>65</v>
      </c>
      <c r="B25" s="26" t="s">
        <v>549</v>
      </c>
      <c r="C25" s="70" t="s">
        <v>739</v>
      </c>
      <c r="D25" s="289"/>
      <c r="E25" s="394" t="s">
        <v>738</v>
      </c>
      <c r="F25" s="394"/>
      <c r="G25" s="394"/>
      <c r="H25" s="394"/>
      <c r="I25" s="395"/>
      <c r="J25" s="393" t="s">
        <v>334</v>
      </c>
      <c r="K25" s="394"/>
      <c r="L25" s="394"/>
      <c r="M25" s="394"/>
      <c r="N25" s="395"/>
      <c r="O25" s="224" t="s">
        <v>335</v>
      </c>
      <c r="P25" s="14"/>
      <c r="Q25" s="14"/>
      <c r="R25" s="226"/>
      <c r="S25" s="225"/>
      <c r="T25" s="225"/>
      <c r="U25" s="227"/>
      <c r="V25" s="15"/>
      <c r="W25" s="225"/>
      <c r="X25" s="225"/>
      <c r="Y25" s="225"/>
      <c r="Z25" s="227"/>
      <c r="AA25" s="299"/>
      <c r="AB25" s="299"/>
      <c r="AC25" s="36"/>
      <c r="AD25" s="34"/>
      <c r="AE25" s="33"/>
      <c r="AF25" s="33"/>
      <c r="AG25" s="33"/>
      <c r="AH25" s="33"/>
      <c r="AI25" s="299"/>
      <c r="AJ25" s="299"/>
      <c r="AK25" s="299"/>
      <c r="AL25" s="34"/>
      <c r="AM25" s="34"/>
      <c r="AN25" s="392">
        <f>ROUND(R6*0.01,0)</f>
        <v>12</v>
      </c>
      <c r="AO25" s="392"/>
      <c r="AP25" s="33" t="s">
        <v>320</v>
      </c>
      <c r="AQ25" s="281"/>
      <c r="AR25" s="34"/>
      <c r="AS25" s="37"/>
      <c r="AT25" s="232">
        <f>-AN25</f>
        <v>-12</v>
      </c>
      <c r="AU25" s="30" t="s">
        <v>16</v>
      </c>
    </row>
    <row r="26" spans="1:47" ht="17.100000000000001" customHeight="1" x14ac:dyDescent="0.15">
      <c r="A26" s="26" t="s">
        <v>65</v>
      </c>
      <c r="B26" s="26" t="s">
        <v>784</v>
      </c>
      <c r="C26" s="70" t="s">
        <v>740</v>
      </c>
      <c r="D26" s="31"/>
      <c r="E26" s="397"/>
      <c r="F26" s="397"/>
      <c r="G26" s="397"/>
      <c r="H26" s="397"/>
      <c r="I26" s="398"/>
      <c r="J26" s="396"/>
      <c r="K26" s="397"/>
      <c r="L26" s="397"/>
      <c r="M26" s="397"/>
      <c r="N26" s="398"/>
      <c r="O26" s="228"/>
      <c r="P26" s="120"/>
      <c r="Q26" s="120"/>
      <c r="R26" s="107"/>
      <c r="S26" s="120"/>
      <c r="T26" s="113"/>
      <c r="U26" s="113"/>
      <c r="V26" s="113"/>
      <c r="W26" s="229"/>
      <c r="X26" s="229"/>
      <c r="Y26" s="229"/>
      <c r="Z26" s="230"/>
      <c r="AA26" s="46" t="s">
        <v>338</v>
      </c>
      <c r="AB26" s="34"/>
      <c r="AC26" s="33"/>
      <c r="AD26" s="33"/>
      <c r="AE26" s="33"/>
      <c r="AF26" s="33"/>
      <c r="AG26" s="33"/>
      <c r="AH26" s="36"/>
      <c r="AI26" s="299"/>
      <c r="AJ26" s="299"/>
      <c r="AK26" s="299"/>
      <c r="AL26" s="299"/>
      <c r="AM26" s="34"/>
      <c r="AN26" s="392">
        <f t="shared" ref="AN26" si="2">ROUNDUP(AN6*0.01,0)</f>
        <v>1</v>
      </c>
      <c r="AO26" s="392"/>
      <c r="AP26" s="33" t="s">
        <v>320</v>
      </c>
      <c r="AQ26" s="281"/>
      <c r="AR26" s="34"/>
      <c r="AS26" s="37"/>
      <c r="AT26" s="232">
        <f t="shared" ref="AT26:AT34" si="3">-AN26</f>
        <v>-1</v>
      </c>
      <c r="AU26" s="30" t="s">
        <v>24</v>
      </c>
    </row>
    <row r="27" spans="1:47" ht="17.100000000000001" customHeight="1" x14ac:dyDescent="0.15">
      <c r="A27" s="26" t="s">
        <v>65</v>
      </c>
      <c r="B27" s="26" t="s">
        <v>785</v>
      </c>
      <c r="C27" s="70" t="s">
        <v>741</v>
      </c>
      <c r="D27" s="290"/>
      <c r="E27" s="397"/>
      <c r="F27" s="397"/>
      <c r="G27" s="397"/>
      <c r="H27" s="397"/>
      <c r="I27" s="398"/>
      <c r="J27" s="396"/>
      <c r="K27" s="397"/>
      <c r="L27" s="397"/>
      <c r="M27" s="397"/>
      <c r="N27" s="398"/>
      <c r="O27" s="224" t="s">
        <v>336</v>
      </c>
      <c r="P27" s="14"/>
      <c r="Q27" s="14"/>
      <c r="R27" s="226"/>
      <c r="S27" s="225"/>
      <c r="T27" s="225"/>
      <c r="U27" s="225"/>
      <c r="V27" s="15"/>
      <c r="W27" s="225"/>
      <c r="X27" s="225"/>
      <c r="Y27" s="225"/>
      <c r="Z27" s="227"/>
      <c r="AA27" s="299"/>
      <c r="AB27" s="299"/>
      <c r="AC27" s="36"/>
      <c r="AD27" s="34"/>
      <c r="AE27" s="33"/>
      <c r="AF27" s="33"/>
      <c r="AG27" s="33"/>
      <c r="AH27" s="36"/>
      <c r="AI27" s="299"/>
      <c r="AJ27" s="299"/>
      <c r="AK27" s="299"/>
      <c r="AL27" s="34"/>
      <c r="AM27" s="34"/>
      <c r="AN27" s="392">
        <f t="shared" ref="AN27" si="4">ROUND(R8*0.01,0)</f>
        <v>23</v>
      </c>
      <c r="AO27" s="392"/>
      <c r="AP27" s="33" t="s">
        <v>320</v>
      </c>
      <c r="AQ27" s="281"/>
      <c r="AR27" s="34"/>
      <c r="AS27" s="37"/>
      <c r="AT27" s="232">
        <f t="shared" si="3"/>
        <v>-23</v>
      </c>
      <c r="AU27" s="30" t="s">
        <v>16</v>
      </c>
    </row>
    <row r="28" spans="1:47" ht="17.100000000000001" customHeight="1" x14ac:dyDescent="0.15">
      <c r="A28" s="26" t="s">
        <v>65</v>
      </c>
      <c r="B28" s="26" t="s">
        <v>551</v>
      </c>
      <c r="C28" s="70" t="s">
        <v>742</v>
      </c>
      <c r="D28" s="31"/>
      <c r="E28" s="32"/>
      <c r="F28" s="32"/>
      <c r="G28" s="32"/>
      <c r="H28" s="32"/>
      <c r="I28" s="233"/>
      <c r="J28" s="31"/>
      <c r="K28" s="32"/>
      <c r="L28" s="32"/>
      <c r="M28" s="32"/>
      <c r="N28" s="32"/>
      <c r="O28" s="228"/>
      <c r="P28" s="120"/>
      <c r="Q28" s="120"/>
      <c r="R28" s="107"/>
      <c r="S28" s="120"/>
      <c r="T28" s="113"/>
      <c r="U28" s="113"/>
      <c r="V28" s="113"/>
      <c r="W28" s="229"/>
      <c r="X28" s="229"/>
      <c r="Y28" s="229"/>
      <c r="Z28" s="230"/>
      <c r="AA28" s="33" t="s">
        <v>338</v>
      </c>
      <c r="AB28" s="34"/>
      <c r="AC28" s="33"/>
      <c r="AD28" s="33"/>
      <c r="AE28" s="33"/>
      <c r="AF28" s="33"/>
      <c r="AG28" s="33"/>
      <c r="AH28" s="36"/>
      <c r="AI28" s="299"/>
      <c r="AJ28" s="299"/>
      <c r="AK28" s="299"/>
      <c r="AL28" s="299"/>
      <c r="AM28" s="34"/>
      <c r="AN28" s="392">
        <f>ROUND(AN8*0.01,0)</f>
        <v>1</v>
      </c>
      <c r="AO28" s="392"/>
      <c r="AP28" s="33" t="s">
        <v>320</v>
      </c>
      <c r="AQ28" s="281"/>
      <c r="AR28" s="34"/>
      <c r="AS28" s="37"/>
      <c r="AT28" s="232">
        <f t="shared" si="3"/>
        <v>-1</v>
      </c>
      <c r="AU28" s="30" t="s">
        <v>24</v>
      </c>
    </row>
    <row r="29" spans="1:47" ht="17.100000000000001" customHeight="1" x14ac:dyDescent="0.15">
      <c r="A29" s="26" t="s">
        <v>65</v>
      </c>
      <c r="B29" s="26" t="s">
        <v>552</v>
      </c>
      <c r="C29" s="70" t="s">
        <v>743</v>
      </c>
      <c r="D29" s="31"/>
      <c r="E29" s="32"/>
      <c r="F29" s="32"/>
      <c r="G29" s="32"/>
      <c r="H29" s="32"/>
      <c r="I29" s="234"/>
      <c r="J29" s="31"/>
      <c r="K29" s="32"/>
      <c r="L29" s="32"/>
      <c r="M29" s="32"/>
      <c r="N29" s="32"/>
      <c r="O29" s="224" t="s">
        <v>337</v>
      </c>
      <c r="P29" s="155"/>
      <c r="Q29" s="155"/>
      <c r="R29" s="226"/>
      <c r="S29" s="225"/>
      <c r="T29" s="225"/>
      <c r="U29" s="225"/>
      <c r="V29" s="15"/>
      <c r="W29" s="225"/>
      <c r="X29" s="225"/>
      <c r="Y29" s="225"/>
      <c r="Z29" s="227"/>
      <c r="AA29" s="33"/>
      <c r="AB29" s="34"/>
      <c r="AC29" s="33"/>
      <c r="AD29" s="33"/>
      <c r="AE29" s="33"/>
      <c r="AF29" s="33"/>
      <c r="AG29" s="33"/>
      <c r="AH29" s="36"/>
      <c r="AI29" s="299"/>
      <c r="AJ29" s="299"/>
      <c r="AK29" s="299"/>
      <c r="AL29" s="34"/>
      <c r="AM29" s="34"/>
      <c r="AN29" s="392">
        <f>ROUND(R10*0.01,0)</f>
        <v>37</v>
      </c>
      <c r="AO29" s="392"/>
      <c r="AP29" s="33" t="s">
        <v>320</v>
      </c>
      <c r="AQ29" s="281"/>
      <c r="AR29" s="34"/>
      <c r="AS29" s="37"/>
      <c r="AT29" s="232">
        <f t="shared" si="3"/>
        <v>-37</v>
      </c>
      <c r="AU29" s="30" t="s">
        <v>16</v>
      </c>
    </row>
    <row r="30" spans="1:47" ht="17.100000000000001" customHeight="1" x14ac:dyDescent="0.15">
      <c r="A30" s="26" t="s">
        <v>65</v>
      </c>
      <c r="B30" s="26" t="s">
        <v>553</v>
      </c>
      <c r="C30" s="70" t="s">
        <v>744</v>
      </c>
      <c r="D30" s="31"/>
      <c r="E30" s="32"/>
      <c r="F30" s="32"/>
      <c r="G30" s="32"/>
      <c r="H30" s="32"/>
      <c r="I30" s="233"/>
      <c r="J30" s="31"/>
      <c r="K30" s="32"/>
      <c r="L30" s="32"/>
      <c r="M30" s="32"/>
      <c r="N30" s="32"/>
      <c r="O30" s="228"/>
      <c r="P30" s="120"/>
      <c r="Q30" s="120"/>
      <c r="R30" s="107"/>
      <c r="S30" s="120"/>
      <c r="T30" s="113"/>
      <c r="U30" s="113"/>
      <c r="V30" s="113"/>
      <c r="W30" s="229"/>
      <c r="X30" s="229"/>
      <c r="Y30" s="229"/>
      <c r="Z30" s="230"/>
      <c r="AA30" s="33" t="s">
        <v>338</v>
      </c>
      <c r="AB30" s="34"/>
      <c r="AC30" s="33"/>
      <c r="AD30" s="33"/>
      <c r="AE30" s="33"/>
      <c r="AF30" s="33"/>
      <c r="AG30" s="33"/>
      <c r="AH30" s="36"/>
      <c r="AI30" s="299"/>
      <c r="AJ30" s="299"/>
      <c r="AK30" s="299"/>
      <c r="AL30" s="299"/>
      <c r="AM30" s="34"/>
      <c r="AN30" s="392">
        <f>ROUND(AN10*0.01,0)</f>
        <v>1</v>
      </c>
      <c r="AO30" s="392"/>
      <c r="AP30" s="33" t="s">
        <v>320</v>
      </c>
      <c r="AQ30" s="281"/>
      <c r="AR30" s="34"/>
      <c r="AS30" s="37"/>
      <c r="AT30" s="232">
        <f t="shared" si="3"/>
        <v>-1</v>
      </c>
      <c r="AU30" s="30" t="s">
        <v>24</v>
      </c>
    </row>
    <row r="31" spans="1:47" ht="17.100000000000001" customHeight="1" x14ac:dyDescent="0.15">
      <c r="A31" s="26" t="s">
        <v>65</v>
      </c>
      <c r="B31" s="26" t="s">
        <v>554</v>
      </c>
      <c r="C31" s="70" t="s">
        <v>745</v>
      </c>
      <c r="D31" s="290"/>
      <c r="E31" s="291"/>
      <c r="F31" s="291"/>
      <c r="G31" s="291"/>
      <c r="H31" s="291"/>
      <c r="I31" s="65"/>
      <c r="J31" s="393" t="s">
        <v>339</v>
      </c>
      <c r="K31" s="394"/>
      <c r="L31" s="394"/>
      <c r="M31" s="394"/>
      <c r="N31" s="395"/>
      <c r="O31" s="58" t="s">
        <v>709</v>
      </c>
      <c r="P31" s="235"/>
      <c r="Q31" s="19"/>
      <c r="R31" s="235"/>
      <c r="S31" s="235"/>
      <c r="T31" s="235"/>
      <c r="U31" s="235"/>
      <c r="V31" s="235"/>
      <c r="W31" s="235"/>
      <c r="X31" s="235"/>
      <c r="Y31" s="235"/>
      <c r="Z31" s="235"/>
      <c r="AA31" s="299"/>
      <c r="AB31" s="299"/>
      <c r="AC31" s="299"/>
      <c r="AD31" s="299"/>
      <c r="AE31" s="299"/>
      <c r="AF31" s="299"/>
      <c r="AG31" s="299"/>
      <c r="AH31" s="299"/>
      <c r="AI31" s="299"/>
      <c r="AJ31" s="299"/>
      <c r="AK31" s="299"/>
      <c r="AL31" s="299"/>
      <c r="AM31" s="299"/>
      <c r="AN31" s="392">
        <f t="shared" ref="AN31:AN34" si="5">ROUND(AN11*0.01,0)</f>
        <v>3</v>
      </c>
      <c r="AO31" s="392"/>
      <c r="AP31" s="33" t="s">
        <v>320</v>
      </c>
      <c r="AQ31" s="281"/>
      <c r="AR31" s="34"/>
      <c r="AS31" s="37"/>
      <c r="AT31" s="232">
        <f t="shared" si="3"/>
        <v>-3</v>
      </c>
      <c r="AU31" s="30" t="s">
        <v>79</v>
      </c>
    </row>
    <row r="32" spans="1:47" ht="17.100000000000001" customHeight="1" x14ac:dyDescent="0.15">
      <c r="A32" s="26" t="s">
        <v>65</v>
      </c>
      <c r="B32" s="26" t="s">
        <v>786</v>
      </c>
      <c r="C32" s="70" t="s">
        <v>746</v>
      </c>
      <c r="D32" s="290"/>
      <c r="E32" s="291"/>
      <c r="F32" s="291"/>
      <c r="G32" s="291"/>
      <c r="H32" s="291"/>
      <c r="I32" s="65"/>
      <c r="J32" s="396"/>
      <c r="K32" s="397"/>
      <c r="L32" s="397"/>
      <c r="M32" s="397"/>
      <c r="N32" s="398"/>
      <c r="O32" s="236" t="s">
        <v>340</v>
      </c>
      <c r="P32" s="225"/>
      <c r="Q32" s="14"/>
      <c r="R32" s="225"/>
      <c r="S32" s="225"/>
      <c r="T32" s="225"/>
      <c r="U32" s="225"/>
      <c r="V32" s="15"/>
      <c r="W32" s="225"/>
      <c r="X32" s="225"/>
      <c r="Y32" s="225"/>
      <c r="Z32" s="227"/>
      <c r="AA32" s="294" t="s">
        <v>342</v>
      </c>
      <c r="AB32" s="299"/>
      <c r="AC32" s="299"/>
      <c r="AD32" s="299"/>
      <c r="AE32" s="299"/>
      <c r="AF32" s="299"/>
      <c r="AG32" s="299"/>
      <c r="AH32" s="299"/>
      <c r="AI32" s="299"/>
      <c r="AJ32" s="299"/>
      <c r="AK32" s="299"/>
      <c r="AL32" s="299"/>
      <c r="AM32" s="299"/>
      <c r="AN32" s="392">
        <f t="shared" si="5"/>
        <v>2</v>
      </c>
      <c r="AO32" s="392"/>
      <c r="AP32" s="33" t="s">
        <v>320</v>
      </c>
      <c r="AQ32" s="281"/>
      <c r="AR32" s="34"/>
      <c r="AS32" s="37"/>
      <c r="AT32" s="232">
        <f t="shared" si="3"/>
        <v>-2</v>
      </c>
      <c r="AU32" s="115"/>
    </row>
    <row r="33" spans="1:47" ht="17.100000000000001" customHeight="1" x14ac:dyDescent="0.15">
      <c r="A33" s="26" t="s">
        <v>65</v>
      </c>
      <c r="B33" s="26" t="s">
        <v>787</v>
      </c>
      <c r="C33" s="70" t="s">
        <v>747</v>
      </c>
      <c r="D33" s="290"/>
      <c r="E33" s="291"/>
      <c r="F33" s="291"/>
      <c r="G33" s="291"/>
      <c r="H33" s="291"/>
      <c r="I33" s="65"/>
      <c r="J33" s="290"/>
      <c r="K33" s="291"/>
      <c r="L33" s="291"/>
      <c r="M33" s="291"/>
      <c r="N33" s="292"/>
      <c r="O33" s="136"/>
      <c r="P33" s="229"/>
      <c r="Q33" s="120"/>
      <c r="R33" s="229"/>
      <c r="S33" s="229"/>
      <c r="T33" s="229"/>
      <c r="U33" s="229"/>
      <c r="V33" s="113"/>
      <c r="W33" s="229"/>
      <c r="X33" s="229"/>
      <c r="Y33" s="229"/>
      <c r="Z33" s="230"/>
      <c r="AA33" s="294" t="s">
        <v>343</v>
      </c>
      <c r="AB33" s="299"/>
      <c r="AC33" s="299"/>
      <c r="AD33" s="299"/>
      <c r="AE33" s="299"/>
      <c r="AF33" s="299"/>
      <c r="AG33" s="299"/>
      <c r="AH33" s="299"/>
      <c r="AI33" s="299"/>
      <c r="AJ33" s="299"/>
      <c r="AK33" s="299"/>
      <c r="AL33" s="299"/>
      <c r="AM33" s="299"/>
      <c r="AN33" s="392">
        <f t="shared" si="5"/>
        <v>2</v>
      </c>
      <c r="AO33" s="392"/>
      <c r="AP33" s="33" t="s">
        <v>320</v>
      </c>
      <c r="AQ33" s="281"/>
      <c r="AR33" s="34"/>
      <c r="AS33" s="37"/>
      <c r="AT33" s="232">
        <f t="shared" si="3"/>
        <v>-2</v>
      </c>
      <c r="AU33" s="115"/>
    </row>
    <row r="34" spans="1:47" ht="17.100000000000001" customHeight="1" x14ac:dyDescent="0.15">
      <c r="A34" s="26" t="s">
        <v>65</v>
      </c>
      <c r="B34" s="26" t="s">
        <v>788</v>
      </c>
      <c r="C34" s="70" t="s">
        <v>748</v>
      </c>
      <c r="D34" s="296"/>
      <c r="E34" s="297"/>
      <c r="F34" s="297"/>
      <c r="G34" s="297"/>
      <c r="H34" s="297"/>
      <c r="I34" s="108"/>
      <c r="J34" s="296"/>
      <c r="K34" s="297"/>
      <c r="L34" s="297"/>
      <c r="M34" s="297"/>
      <c r="N34" s="298"/>
      <c r="O34" s="107" t="s">
        <v>341</v>
      </c>
      <c r="P34" s="107"/>
      <c r="Q34" s="108"/>
      <c r="R34" s="229"/>
      <c r="S34" s="229"/>
      <c r="T34" s="229"/>
      <c r="U34" s="229"/>
      <c r="V34" s="229"/>
      <c r="W34" s="229"/>
      <c r="X34" s="229"/>
      <c r="Y34" s="229"/>
      <c r="Z34" s="229"/>
      <c r="AA34" s="299"/>
      <c r="AB34" s="299"/>
      <c r="AC34" s="299"/>
      <c r="AD34" s="299"/>
      <c r="AE34" s="299"/>
      <c r="AF34" s="299"/>
      <c r="AG34" s="299"/>
      <c r="AH34" s="299"/>
      <c r="AI34" s="299"/>
      <c r="AJ34" s="299"/>
      <c r="AK34" s="299"/>
      <c r="AL34" s="299"/>
      <c r="AM34" s="299"/>
      <c r="AN34" s="392">
        <f t="shared" si="5"/>
        <v>2</v>
      </c>
      <c r="AO34" s="392"/>
      <c r="AP34" s="33" t="s">
        <v>320</v>
      </c>
      <c r="AQ34" s="281"/>
      <c r="AR34" s="34"/>
      <c r="AS34" s="37"/>
      <c r="AT34" s="232">
        <f t="shared" si="3"/>
        <v>-2</v>
      </c>
      <c r="AU34" s="43"/>
    </row>
    <row r="35" spans="1:47" ht="17.100000000000001" customHeight="1" x14ac:dyDescent="0.15">
      <c r="A35" s="26" t="s">
        <v>195</v>
      </c>
      <c r="B35" s="26">
        <v>4011</v>
      </c>
      <c r="C35" s="70" t="s">
        <v>137</v>
      </c>
      <c r="D35" s="33" t="s">
        <v>346</v>
      </c>
      <c r="E35" s="33"/>
      <c r="F35" s="33"/>
      <c r="G35" s="33"/>
      <c r="H35" s="33"/>
      <c r="I35" s="33"/>
      <c r="J35" s="33"/>
      <c r="K35" s="33"/>
      <c r="L35" s="33"/>
      <c r="M35" s="33"/>
      <c r="N35" s="33"/>
      <c r="O35" s="33"/>
      <c r="P35" s="33"/>
      <c r="Q35" s="33"/>
      <c r="R35" s="33"/>
      <c r="S35" s="33"/>
      <c r="T35" s="33"/>
      <c r="U35" s="33"/>
      <c r="V35" s="33"/>
      <c r="W35" s="15"/>
      <c r="X35" s="19"/>
      <c r="Y35" s="15"/>
      <c r="Z35" s="15"/>
      <c r="AA35" s="15"/>
      <c r="AB35" s="15"/>
      <c r="AC35" s="33"/>
      <c r="AD35" s="36"/>
      <c r="AE35" s="34"/>
      <c r="AF35" s="33"/>
      <c r="AG35" s="33"/>
      <c r="AH35" s="33"/>
      <c r="AI35" s="33"/>
      <c r="AJ35" s="33"/>
      <c r="AK35" s="281"/>
      <c r="AL35" s="33"/>
      <c r="AM35" s="281"/>
      <c r="AN35" s="403">
        <f>'訪問型（独自１）'!AN48:AO48</f>
        <v>200</v>
      </c>
      <c r="AO35" s="401"/>
      <c r="AP35" s="33" t="s">
        <v>23</v>
      </c>
      <c r="AQ35" s="33"/>
      <c r="AR35" s="34"/>
      <c r="AS35" s="37"/>
      <c r="AT35" s="132">
        <f>AN35</f>
        <v>200</v>
      </c>
      <c r="AU35" s="30" t="s">
        <v>16</v>
      </c>
    </row>
    <row r="36" spans="1:47" ht="17.100000000000001" customHeight="1" x14ac:dyDescent="0.15">
      <c r="A36" s="26" t="s">
        <v>189</v>
      </c>
      <c r="B36" s="26">
        <v>4013</v>
      </c>
      <c r="C36" s="70" t="s">
        <v>199</v>
      </c>
      <c r="D36" s="27" t="s">
        <v>347</v>
      </c>
      <c r="E36" s="15"/>
      <c r="F36" s="15"/>
      <c r="G36" s="15"/>
      <c r="H36" s="15"/>
      <c r="I36" s="15"/>
      <c r="J36" s="15"/>
      <c r="K36" s="15"/>
      <c r="L36" s="15"/>
      <c r="M36" s="15"/>
      <c r="N36" s="15"/>
      <c r="O36" s="15"/>
      <c r="P36" s="15"/>
      <c r="Q36" s="15"/>
      <c r="R36" s="46" t="s">
        <v>185</v>
      </c>
      <c r="S36" s="33"/>
      <c r="T36" s="33"/>
      <c r="U36" s="33"/>
      <c r="V36" s="33"/>
      <c r="W36" s="33"/>
      <c r="X36" s="34"/>
      <c r="Y36" s="33"/>
      <c r="Z36" s="33"/>
      <c r="AA36" s="33"/>
      <c r="AB36" s="33"/>
      <c r="AC36" s="33"/>
      <c r="AD36" s="33"/>
      <c r="AE36" s="34"/>
      <c r="AF36" s="33"/>
      <c r="AG36" s="33"/>
      <c r="AH36" s="33"/>
      <c r="AI36" s="33"/>
      <c r="AJ36" s="33"/>
      <c r="AK36" s="281"/>
      <c r="AL36" s="33"/>
      <c r="AM36" s="281"/>
      <c r="AN36" s="403">
        <f>'訪問型（独自１）'!AN49:AO49</f>
        <v>100</v>
      </c>
      <c r="AO36" s="401"/>
      <c r="AP36" s="33" t="s">
        <v>23</v>
      </c>
      <c r="AQ36" s="33"/>
      <c r="AR36" s="34"/>
      <c r="AS36" s="37"/>
      <c r="AT36" s="132">
        <f>AN36</f>
        <v>100</v>
      </c>
      <c r="AU36" s="115"/>
    </row>
    <row r="37" spans="1:47" ht="17.100000000000001" customHeight="1" x14ac:dyDescent="0.15">
      <c r="A37" s="26" t="s">
        <v>103</v>
      </c>
      <c r="B37" s="26">
        <v>4012</v>
      </c>
      <c r="C37" s="70" t="s">
        <v>200</v>
      </c>
      <c r="D37" s="114"/>
      <c r="E37" s="113"/>
      <c r="F37" s="113"/>
      <c r="G37" s="113"/>
      <c r="H37" s="113"/>
      <c r="I37" s="113"/>
      <c r="J37" s="113"/>
      <c r="K37" s="113"/>
      <c r="L37" s="113"/>
      <c r="M37" s="113"/>
      <c r="N37" s="113"/>
      <c r="O37" s="113"/>
      <c r="P37" s="113"/>
      <c r="Q37" s="113"/>
      <c r="R37" s="46" t="s">
        <v>186</v>
      </c>
      <c r="S37" s="33"/>
      <c r="T37" s="33"/>
      <c r="U37" s="33"/>
      <c r="V37" s="33"/>
      <c r="W37" s="33"/>
      <c r="X37" s="34"/>
      <c r="Y37" s="33"/>
      <c r="Z37" s="33"/>
      <c r="AA37" s="33"/>
      <c r="AB37" s="33"/>
      <c r="AC37" s="33"/>
      <c r="AD37" s="33"/>
      <c r="AE37" s="34"/>
      <c r="AF37" s="33"/>
      <c r="AG37" s="33"/>
      <c r="AH37" s="33"/>
      <c r="AI37" s="33"/>
      <c r="AJ37" s="33"/>
      <c r="AK37" s="281"/>
      <c r="AL37" s="33"/>
      <c r="AM37" s="281"/>
      <c r="AN37" s="403">
        <f>'訪問型（独自１）'!AN50:AO50</f>
        <v>200</v>
      </c>
      <c r="AO37" s="401"/>
      <c r="AP37" s="33" t="s">
        <v>23</v>
      </c>
      <c r="AQ37" s="33"/>
      <c r="AR37" s="34"/>
      <c r="AS37" s="37"/>
      <c r="AT37" s="132">
        <f>AN37</f>
        <v>200</v>
      </c>
      <c r="AU37" s="43"/>
    </row>
    <row r="38" spans="1:47" ht="17.100000000000001" customHeight="1" x14ac:dyDescent="0.15">
      <c r="A38" s="26" t="s">
        <v>65</v>
      </c>
      <c r="B38" s="26">
        <v>6112</v>
      </c>
      <c r="C38" s="70" t="s">
        <v>350</v>
      </c>
      <c r="D38" s="46" t="s">
        <v>348</v>
      </c>
      <c r="E38" s="33"/>
      <c r="F38" s="33"/>
      <c r="G38" s="33"/>
      <c r="H38" s="33"/>
      <c r="I38" s="33"/>
      <c r="J38" s="33"/>
      <c r="K38" s="33"/>
      <c r="L38" s="33"/>
      <c r="M38" s="33"/>
      <c r="N38" s="33"/>
      <c r="O38" s="33"/>
      <c r="P38" s="33"/>
      <c r="Q38" s="33"/>
      <c r="R38" s="33"/>
      <c r="S38" s="33"/>
      <c r="T38" s="33"/>
      <c r="U38" s="33"/>
      <c r="V38" s="33"/>
      <c r="W38" s="33"/>
      <c r="X38" s="33"/>
      <c r="Y38" s="33"/>
      <c r="Z38" s="33"/>
      <c r="AA38" s="33"/>
      <c r="AB38" s="36"/>
      <c r="AC38" s="33"/>
      <c r="AD38" s="34"/>
      <c r="AE38" s="293"/>
      <c r="AF38" s="33"/>
      <c r="AG38" s="33"/>
      <c r="AH38" s="36"/>
      <c r="AI38" s="36"/>
      <c r="AJ38" s="36"/>
      <c r="AK38" s="36"/>
      <c r="AL38" s="34"/>
      <c r="AM38" s="34"/>
      <c r="AN38" s="403">
        <f>'訪問型（独自１）'!AN51:AO51</f>
        <v>50</v>
      </c>
      <c r="AO38" s="401"/>
      <c r="AP38" s="33" t="s">
        <v>23</v>
      </c>
      <c r="AQ38" s="33"/>
      <c r="AR38" s="33"/>
      <c r="AS38" s="37"/>
      <c r="AT38" s="71">
        <f>AN38</f>
        <v>50</v>
      </c>
      <c r="AU38" s="129" t="s">
        <v>725</v>
      </c>
    </row>
    <row r="39" spans="1:47" ht="17.100000000000001" customHeight="1" x14ac:dyDescent="0.15">
      <c r="B39" s="44"/>
    </row>
    <row r="40" spans="1:47" ht="17.100000000000001" customHeight="1" x14ac:dyDescent="0.15">
      <c r="A40" s="103" t="s">
        <v>809</v>
      </c>
      <c r="D40" s="112"/>
      <c r="E40" s="112"/>
      <c r="F40" s="112"/>
      <c r="G40" s="112"/>
      <c r="H40" s="112"/>
      <c r="I40" s="112"/>
      <c r="J40" s="112"/>
      <c r="K40" s="112"/>
      <c r="L40" s="112"/>
      <c r="M40" s="112"/>
      <c r="N40" s="112"/>
      <c r="O40" s="112"/>
      <c r="P40" s="112"/>
      <c r="Q40" s="112"/>
      <c r="R40" s="112"/>
      <c r="S40" s="112"/>
      <c r="Z40" s="112"/>
      <c r="AA40" s="112"/>
      <c r="AB40" s="112"/>
      <c r="AC40" s="112"/>
      <c r="AD40" s="112"/>
      <c r="AE40" s="112"/>
      <c r="AF40" s="112"/>
      <c r="AG40" s="112"/>
      <c r="AH40" s="112"/>
      <c r="AI40" s="112"/>
      <c r="AJ40" s="112"/>
      <c r="AK40" s="112"/>
      <c r="AL40" s="112"/>
      <c r="AM40" s="112"/>
      <c r="AN40" s="112"/>
      <c r="AO40" s="112"/>
      <c r="AP40" s="112"/>
      <c r="AQ40" s="112"/>
      <c r="AR40" s="112"/>
      <c r="AS40" s="112"/>
    </row>
  </sheetData>
  <mergeCells count="42">
    <mergeCell ref="AN11:AO11"/>
    <mergeCell ref="AN12:AO12"/>
    <mergeCell ref="AN13:AO13"/>
    <mergeCell ref="J15:N17"/>
    <mergeCell ref="AN15:AO15"/>
    <mergeCell ref="AN17:AO17"/>
    <mergeCell ref="AN14:AO14"/>
    <mergeCell ref="AN16:AO16"/>
    <mergeCell ref="D5:H6"/>
    <mergeCell ref="D11:H12"/>
    <mergeCell ref="R6:S6"/>
    <mergeCell ref="R8:S8"/>
    <mergeCell ref="R10:S10"/>
    <mergeCell ref="AN6:AO6"/>
    <mergeCell ref="AN8:AO8"/>
    <mergeCell ref="AN10:AO10"/>
    <mergeCell ref="E15:I17"/>
    <mergeCell ref="AN38:AO38"/>
    <mergeCell ref="AN37:AO37"/>
    <mergeCell ref="AN35:AO35"/>
    <mergeCell ref="AN23:AO23"/>
    <mergeCell ref="AN24:AO24"/>
    <mergeCell ref="AN36:AO36"/>
    <mergeCell ref="J21:N22"/>
    <mergeCell ref="AN21:AO21"/>
    <mergeCell ref="AN22:AO22"/>
    <mergeCell ref="AN20:AO20"/>
    <mergeCell ref="AN18:AO18"/>
    <mergeCell ref="AN19:AO19"/>
    <mergeCell ref="J31:N32"/>
    <mergeCell ref="AN31:AO31"/>
    <mergeCell ref="AN32:AO32"/>
    <mergeCell ref="E25:I27"/>
    <mergeCell ref="J25:N27"/>
    <mergeCell ref="AN25:AO25"/>
    <mergeCell ref="AN26:AO26"/>
    <mergeCell ref="AN27:AO27"/>
    <mergeCell ref="AN33:AO33"/>
    <mergeCell ref="AN34:AO34"/>
    <mergeCell ref="AN28:AO28"/>
    <mergeCell ref="AN29:AO29"/>
    <mergeCell ref="AN30:AO30"/>
  </mergeCells>
  <phoneticPr fontId="3"/>
  <printOptions horizontalCentered="1"/>
  <pageMargins left="0.39370078740157483" right="0.39370078740157483" top="0.78740157480314965" bottom="0.59055118110236227" header="0.51181102362204722" footer="0.31496062992125984"/>
  <pageSetup paperSize="9" scale="58" firstPageNumber="2" orientation="portrait" useFirstPageNumber="1" r:id="rId1"/>
  <headerFooter alignWithMargins="0">
    <oddHeader>&amp;R&amp;9訪問型サービス</oddHead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V40"/>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9" width="2.5" style="118" customWidth="1"/>
    <col min="20" max="25" width="2.5" style="112" customWidth="1"/>
    <col min="26" max="27" width="2.5" style="118" customWidth="1"/>
    <col min="28" max="28" width="2.5" style="9" customWidth="1"/>
    <col min="29" max="33" width="2.5" style="118" customWidth="1"/>
    <col min="34" max="36" width="2.5" style="9" customWidth="1"/>
    <col min="37" max="45" width="2.5" style="118" customWidth="1"/>
    <col min="46" max="47" width="8.5" style="118" customWidth="1"/>
    <col min="48" max="48" width="2.875" style="118" customWidth="1"/>
    <col min="49" max="16384" width="9" style="118"/>
  </cols>
  <sheetData>
    <row r="1" spans="1:48" ht="16.5" customHeight="1" x14ac:dyDescent="0.2">
      <c r="B1" s="117" t="s">
        <v>171</v>
      </c>
    </row>
    <row r="2" spans="1:48" ht="16.5" customHeight="1" x14ac:dyDescent="0.15"/>
    <row r="3" spans="1:48" ht="17.100000000000001" customHeight="1" x14ac:dyDescent="0.15">
      <c r="A3" s="10" t="s">
        <v>7</v>
      </c>
      <c r="B3" s="11"/>
      <c r="C3" s="12" t="s">
        <v>8</v>
      </c>
      <c r="D3" s="13"/>
      <c r="E3" s="14"/>
      <c r="F3" s="14"/>
      <c r="G3" s="14"/>
      <c r="H3" s="14"/>
      <c r="I3" s="14"/>
      <c r="J3" s="14"/>
      <c r="K3" s="14"/>
      <c r="L3" s="14"/>
      <c r="M3" s="14"/>
      <c r="N3" s="14"/>
      <c r="O3" s="14"/>
      <c r="P3" s="14"/>
      <c r="Q3" s="14"/>
      <c r="R3" s="14"/>
      <c r="S3" s="14"/>
      <c r="T3" s="49" t="s">
        <v>27</v>
      </c>
      <c r="U3" s="15"/>
      <c r="V3" s="15"/>
      <c r="W3" s="15"/>
      <c r="X3" s="15"/>
      <c r="Y3" s="15"/>
      <c r="Z3" s="14"/>
      <c r="AA3" s="14"/>
      <c r="AB3" s="17"/>
      <c r="AC3" s="14"/>
      <c r="AD3" s="14"/>
      <c r="AE3" s="14"/>
      <c r="AF3" s="14"/>
      <c r="AG3" s="14"/>
      <c r="AH3" s="17"/>
      <c r="AI3" s="17"/>
      <c r="AJ3" s="17"/>
      <c r="AK3" s="14"/>
      <c r="AL3" s="14"/>
      <c r="AM3" s="14"/>
      <c r="AN3" s="14"/>
      <c r="AO3" s="14"/>
      <c r="AP3" s="14"/>
      <c r="AQ3" s="14"/>
      <c r="AR3" s="14"/>
      <c r="AS3" s="14"/>
      <c r="AT3" s="18" t="s">
        <v>10</v>
      </c>
      <c r="AU3" s="18" t="s">
        <v>11</v>
      </c>
      <c r="AV3" s="19"/>
    </row>
    <row r="4" spans="1:48" ht="17.100000000000001" customHeight="1" x14ac:dyDescent="0.15">
      <c r="A4" s="20" t="s">
        <v>12</v>
      </c>
      <c r="B4" s="21" t="s">
        <v>13</v>
      </c>
      <c r="C4" s="22"/>
      <c r="D4" s="23"/>
      <c r="E4" s="120"/>
      <c r="F4" s="120"/>
      <c r="G4" s="120"/>
      <c r="H4" s="120"/>
      <c r="I4" s="120"/>
      <c r="J4" s="120"/>
      <c r="K4" s="120"/>
      <c r="L4" s="120"/>
      <c r="M4" s="120"/>
      <c r="N4" s="120"/>
      <c r="O4" s="120"/>
      <c r="P4" s="120"/>
      <c r="Q4" s="120"/>
      <c r="R4" s="120"/>
      <c r="S4" s="120"/>
      <c r="T4" s="113"/>
      <c r="U4" s="113"/>
      <c r="V4" s="113"/>
      <c r="W4" s="113"/>
      <c r="X4" s="113"/>
      <c r="Y4" s="113"/>
      <c r="Z4" s="120"/>
      <c r="AA4" s="120"/>
      <c r="AB4" s="24"/>
      <c r="AC4" s="120"/>
      <c r="AD4" s="120"/>
      <c r="AE4" s="120"/>
      <c r="AF4" s="120"/>
      <c r="AG4" s="120"/>
      <c r="AH4" s="24"/>
      <c r="AI4" s="24"/>
      <c r="AJ4" s="24"/>
      <c r="AK4" s="120"/>
      <c r="AL4" s="120"/>
      <c r="AM4" s="120"/>
      <c r="AN4" s="120"/>
      <c r="AO4" s="120"/>
      <c r="AP4" s="120"/>
      <c r="AQ4" s="120"/>
      <c r="AR4" s="120"/>
      <c r="AS4" s="120"/>
      <c r="AT4" s="25" t="s">
        <v>14</v>
      </c>
      <c r="AU4" s="25" t="s">
        <v>15</v>
      </c>
      <c r="AV4" s="19"/>
    </row>
    <row r="5" spans="1:48" ht="17.100000000000001" customHeight="1" x14ac:dyDescent="0.15">
      <c r="A5" s="26" t="s">
        <v>103</v>
      </c>
      <c r="B5" s="26">
        <v>1131</v>
      </c>
      <c r="C5" s="70" t="s">
        <v>597</v>
      </c>
      <c r="D5" s="393" t="s">
        <v>334</v>
      </c>
      <c r="E5" s="394"/>
      <c r="F5" s="394"/>
      <c r="G5" s="394"/>
      <c r="H5" s="395"/>
      <c r="I5" s="224" t="s">
        <v>335</v>
      </c>
      <c r="J5" s="225"/>
      <c r="K5" s="225"/>
      <c r="L5" s="225"/>
      <c r="M5" s="225"/>
      <c r="N5" s="14"/>
      <c r="O5" s="14"/>
      <c r="P5" s="14"/>
      <c r="Q5" s="14"/>
      <c r="R5" s="226"/>
      <c r="S5" s="225"/>
      <c r="T5" s="225"/>
      <c r="U5" s="227"/>
      <c r="V5" s="33"/>
      <c r="W5" s="299"/>
      <c r="X5" s="299"/>
      <c r="Y5" s="299"/>
      <c r="Z5" s="299"/>
      <c r="AA5" s="299"/>
      <c r="AB5" s="299"/>
      <c r="AC5" s="36"/>
      <c r="AD5" s="34"/>
      <c r="AE5" s="33"/>
      <c r="AF5" s="33"/>
      <c r="AG5" s="33"/>
      <c r="AH5" s="33"/>
      <c r="AI5" s="33"/>
      <c r="AJ5" s="36"/>
      <c r="AK5" s="34"/>
      <c r="AL5" s="34"/>
      <c r="AM5" s="34"/>
      <c r="AN5" s="157"/>
      <c r="AO5" s="157"/>
      <c r="AP5" s="33"/>
      <c r="AQ5" s="281"/>
      <c r="AR5" s="34"/>
      <c r="AS5" s="37"/>
      <c r="AT5" s="29">
        <f>ROUND(R6,0)</f>
        <v>1176</v>
      </c>
      <c r="AU5" s="30" t="s">
        <v>16</v>
      </c>
    </row>
    <row r="6" spans="1:48" ht="17.100000000000001" customHeight="1" x14ac:dyDescent="0.15">
      <c r="A6" s="26" t="s">
        <v>103</v>
      </c>
      <c r="B6" s="26">
        <v>2131</v>
      </c>
      <c r="C6" s="70" t="s">
        <v>598</v>
      </c>
      <c r="D6" s="396"/>
      <c r="E6" s="397"/>
      <c r="F6" s="397"/>
      <c r="G6" s="397"/>
      <c r="H6" s="398"/>
      <c r="I6" s="228"/>
      <c r="J6" s="229"/>
      <c r="K6" s="229"/>
      <c r="L6" s="229"/>
      <c r="M6" s="229"/>
      <c r="N6" s="120"/>
      <c r="O6" s="120"/>
      <c r="P6" s="120"/>
      <c r="Q6" s="120"/>
      <c r="R6" s="423">
        <f>'訪問型（独自１）'!R7</f>
        <v>1176</v>
      </c>
      <c r="S6" s="423"/>
      <c r="T6" s="295" t="s">
        <v>358</v>
      </c>
      <c r="U6" s="116"/>
      <c r="V6" s="33" t="s">
        <v>338</v>
      </c>
      <c r="W6" s="299"/>
      <c r="X6" s="299"/>
      <c r="Y6" s="299"/>
      <c r="Z6" s="299"/>
      <c r="AA6" s="299"/>
      <c r="AB6" s="299"/>
      <c r="AC6" s="299"/>
      <c r="AD6" s="299"/>
      <c r="AE6" s="299"/>
      <c r="AF6" s="299"/>
      <c r="AG6" s="299"/>
      <c r="AH6" s="33"/>
      <c r="AI6" s="33"/>
      <c r="AJ6" s="36"/>
      <c r="AK6" s="34"/>
      <c r="AL6" s="34"/>
      <c r="AM6" s="34"/>
      <c r="AN6" s="403">
        <f>ROUND(R6/30.4,0)</f>
        <v>39</v>
      </c>
      <c r="AO6" s="401"/>
      <c r="AP6" s="33" t="s">
        <v>17</v>
      </c>
      <c r="AQ6" s="281"/>
      <c r="AR6" s="34"/>
      <c r="AS6" s="37"/>
      <c r="AT6" s="29">
        <f>ROUND(AN6,0)</f>
        <v>39</v>
      </c>
      <c r="AU6" s="30" t="s">
        <v>24</v>
      </c>
    </row>
    <row r="7" spans="1:48" ht="17.100000000000001" customHeight="1" x14ac:dyDescent="0.15">
      <c r="A7" s="26" t="s">
        <v>103</v>
      </c>
      <c r="B7" s="26">
        <v>1231</v>
      </c>
      <c r="C7" s="70" t="s">
        <v>599</v>
      </c>
      <c r="D7" s="290"/>
      <c r="E7" s="291"/>
      <c r="F7" s="291"/>
      <c r="G7" s="291"/>
      <c r="H7" s="292"/>
      <c r="I7" s="224" t="s">
        <v>336</v>
      </c>
      <c r="J7" s="225"/>
      <c r="K7" s="225"/>
      <c r="L7" s="225"/>
      <c r="M7" s="225"/>
      <c r="N7" s="14"/>
      <c r="O7" s="14"/>
      <c r="P7" s="14"/>
      <c r="Q7" s="14"/>
      <c r="R7" s="226"/>
      <c r="S7" s="225"/>
      <c r="T7" s="225"/>
      <c r="U7" s="227"/>
      <c r="V7" s="33"/>
      <c r="W7" s="299"/>
      <c r="X7" s="299"/>
      <c r="Y7" s="299"/>
      <c r="Z7" s="299"/>
      <c r="AA7" s="299"/>
      <c r="AB7" s="299"/>
      <c r="AC7" s="36"/>
      <c r="AD7" s="34"/>
      <c r="AE7" s="33"/>
      <c r="AF7" s="33"/>
      <c r="AG7" s="33"/>
      <c r="AH7" s="33"/>
      <c r="AI7" s="33"/>
      <c r="AJ7" s="36"/>
      <c r="AK7" s="34"/>
      <c r="AL7" s="34"/>
      <c r="AM7" s="34"/>
      <c r="AN7" s="157"/>
      <c r="AO7" s="157"/>
      <c r="AP7" s="33"/>
      <c r="AQ7" s="281"/>
      <c r="AR7" s="34"/>
      <c r="AS7" s="37"/>
      <c r="AT7" s="29">
        <f>ROUND(R8,0)</f>
        <v>2349</v>
      </c>
      <c r="AU7" s="30" t="s">
        <v>16</v>
      </c>
    </row>
    <row r="8" spans="1:48" ht="17.100000000000001" customHeight="1" x14ac:dyDescent="0.15">
      <c r="A8" s="26" t="s">
        <v>113</v>
      </c>
      <c r="B8" s="26">
        <v>2231</v>
      </c>
      <c r="C8" s="70" t="s">
        <v>600</v>
      </c>
      <c r="D8" s="290"/>
      <c r="E8" s="291"/>
      <c r="F8" s="291"/>
      <c r="G8" s="291"/>
      <c r="H8" s="292"/>
      <c r="I8" s="228"/>
      <c r="J8" s="229"/>
      <c r="K8" s="229"/>
      <c r="L8" s="229"/>
      <c r="M8" s="229"/>
      <c r="N8" s="120"/>
      <c r="O8" s="120"/>
      <c r="P8" s="120"/>
      <c r="Q8" s="120"/>
      <c r="R8" s="399">
        <f>'訪問型（独自１）'!R9</f>
        <v>2349</v>
      </c>
      <c r="S8" s="399"/>
      <c r="T8" s="295" t="s">
        <v>358</v>
      </c>
      <c r="U8" s="116"/>
      <c r="V8" s="33" t="s">
        <v>338</v>
      </c>
      <c r="W8" s="299"/>
      <c r="X8" s="299"/>
      <c r="Y8" s="299"/>
      <c r="Z8" s="299"/>
      <c r="AA8" s="299"/>
      <c r="AB8" s="299"/>
      <c r="AC8" s="36"/>
      <c r="AD8" s="34"/>
      <c r="AE8" s="33"/>
      <c r="AF8" s="33"/>
      <c r="AG8" s="33"/>
      <c r="AH8" s="33"/>
      <c r="AI8" s="33"/>
      <c r="AJ8" s="36"/>
      <c r="AK8" s="34"/>
      <c r="AL8" s="34"/>
      <c r="AM8" s="34"/>
      <c r="AN8" s="403">
        <f>ROUND(R8/30.4,0)</f>
        <v>77</v>
      </c>
      <c r="AO8" s="403"/>
      <c r="AP8" s="33" t="s">
        <v>17</v>
      </c>
      <c r="AQ8" s="281"/>
      <c r="AR8" s="34"/>
      <c r="AS8" s="37"/>
      <c r="AT8" s="29">
        <f>ROUND(AN8,0)</f>
        <v>77</v>
      </c>
      <c r="AU8" s="30" t="s">
        <v>24</v>
      </c>
    </row>
    <row r="9" spans="1:48" ht="17.100000000000001" customHeight="1" x14ac:dyDescent="0.15">
      <c r="A9" s="26" t="s">
        <v>103</v>
      </c>
      <c r="B9" s="26">
        <v>1341</v>
      </c>
      <c r="C9" s="70" t="s">
        <v>601</v>
      </c>
      <c r="D9" s="290"/>
      <c r="E9" s="291"/>
      <c r="F9" s="291"/>
      <c r="G9" s="291"/>
      <c r="H9" s="292"/>
      <c r="I9" s="224" t="s">
        <v>337</v>
      </c>
      <c r="J9" s="155"/>
      <c r="K9" s="155"/>
      <c r="L9" s="155"/>
      <c r="M9" s="155"/>
      <c r="N9" s="155"/>
      <c r="O9" s="155"/>
      <c r="P9" s="155"/>
      <c r="Q9" s="155"/>
      <c r="R9" s="226"/>
      <c r="S9" s="225"/>
      <c r="T9" s="225"/>
      <c r="U9" s="227"/>
      <c r="V9" s="33"/>
      <c r="W9" s="299"/>
      <c r="X9" s="299"/>
      <c r="Y9" s="299"/>
      <c r="Z9" s="299"/>
      <c r="AA9" s="299"/>
      <c r="AB9" s="299"/>
      <c r="AC9" s="36"/>
      <c r="AD9" s="34"/>
      <c r="AE9" s="33"/>
      <c r="AF9" s="33"/>
      <c r="AG9" s="33"/>
      <c r="AH9" s="33"/>
      <c r="AI9" s="33"/>
      <c r="AJ9" s="36"/>
      <c r="AK9" s="34"/>
      <c r="AL9" s="34"/>
      <c r="AM9" s="34"/>
      <c r="AN9" s="157"/>
      <c r="AO9" s="157"/>
      <c r="AP9" s="33"/>
      <c r="AQ9" s="281"/>
      <c r="AR9" s="34"/>
      <c r="AS9" s="37"/>
      <c r="AT9" s="29">
        <f>ROUND(R10,0)</f>
        <v>3727</v>
      </c>
      <c r="AU9" s="30" t="s">
        <v>16</v>
      </c>
    </row>
    <row r="10" spans="1:48" ht="17.100000000000001" customHeight="1" x14ac:dyDescent="0.15">
      <c r="A10" s="26" t="s">
        <v>103</v>
      </c>
      <c r="B10" s="26">
        <v>2341</v>
      </c>
      <c r="C10" s="70" t="s">
        <v>602</v>
      </c>
      <c r="D10" s="296"/>
      <c r="E10" s="297"/>
      <c r="F10" s="297"/>
      <c r="G10" s="297"/>
      <c r="H10" s="298"/>
      <c r="I10" s="228"/>
      <c r="J10" s="229"/>
      <c r="K10" s="229"/>
      <c r="L10" s="229"/>
      <c r="M10" s="229"/>
      <c r="N10" s="120"/>
      <c r="O10" s="120"/>
      <c r="P10" s="120"/>
      <c r="Q10" s="120"/>
      <c r="R10" s="399">
        <f>'訪問型（独自１）'!R11</f>
        <v>3727</v>
      </c>
      <c r="S10" s="399"/>
      <c r="T10" s="295" t="s">
        <v>358</v>
      </c>
      <c r="U10" s="116"/>
      <c r="V10" s="33" t="s">
        <v>338</v>
      </c>
      <c r="W10" s="299"/>
      <c r="X10" s="299"/>
      <c r="Y10" s="299"/>
      <c r="Z10" s="299"/>
      <c r="AA10" s="299"/>
      <c r="AB10" s="299"/>
      <c r="AC10" s="36"/>
      <c r="AD10" s="34"/>
      <c r="AE10" s="33"/>
      <c r="AF10" s="33"/>
      <c r="AG10" s="33"/>
      <c r="AH10" s="33"/>
      <c r="AI10" s="33"/>
      <c r="AJ10" s="36"/>
      <c r="AK10" s="34"/>
      <c r="AL10" s="34"/>
      <c r="AM10" s="34"/>
      <c r="AN10" s="403">
        <f>ROUND(R10/30.4,0)</f>
        <v>123</v>
      </c>
      <c r="AO10" s="403"/>
      <c r="AP10" s="33" t="s">
        <v>17</v>
      </c>
      <c r="AQ10" s="281"/>
      <c r="AR10" s="34"/>
      <c r="AS10" s="37"/>
      <c r="AT10" s="29">
        <f>ROUND(AN10,0)</f>
        <v>123</v>
      </c>
      <c r="AU10" s="30" t="s">
        <v>24</v>
      </c>
    </row>
    <row r="11" spans="1:48" ht="17.100000000000001" customHeight="1" x14ac:dyDescent="0.15">
      <c r="A11" s="26" t="s">
        <v>103</v>
      </c>
      <c r="B11" s="26">
        <v>2431</v>
      </c>
      <c r="C11" s="70" t="s">
        <v>603</v>
      </c>
      <c r="D11" s="393" t="s">
        <v>339</v>
      </c>
      <c r="E11" s="394"/>
      <c r="F11" s="394"/>
      <c r="G11" s="394"/>
      <c r="H11" s="395"/>
      <c r="I11" s="38" t="s">
        <v>709</v>
      </c>
      <c r="J11" s="299"/>
      <c r="K11" s="299"/>
      <c r="L11" s="229"/>
      <c r="M11" s="229"/>
      <c r="N11" s="229"/>
      <c r="O11" s="229"/>
      <c r="P11" s="229"/>
      <c r="Q11" s="120"/>
      <c r="R11" s="299"/>
      <c r="S11" s="299"/>
      <c r="T11" s="299"/>
      <c r="U11" s="299"/>
      <c r="V11" s="299"/>
      <c r="W11" s="299"/>
      <c r="X11" s="299"/>
      <c r="Y11" s="299"/>
      <c r="Z11" s="299"/>
      <c r="AA11" s="299"/>
      <c r="AB11" s="299"/>
      <c r="AC11" s="299"/>
      <c r="AD11" s="299"/>
      <c r="AE11" s="299"/>
      <c r="AF11" s="299"/>
      <c r="AG11" s="299"/>
      <c r="AH11" s="33"/>
      <c r="AI11" s="33"/>
      <c r="AJ11" s="36"/>
      <c r="AK11" s="34"/>
      <c r="AL11" s="34"/>
      <c r="AM11" s="299"/>
      <c r="AN11" s="403">
        <f>'訪問型（独自１）'!AN12:AO12</f>
        <v>287</v>
      </c>
      <c r="AO11" s="401"/>
      <c r="AP11" s="33" t="s">
        <v>17</v>
      </c>
      <c r="AQ11" s="281"/>
      <c r="AR11" s="34"/>
      <c r="AS11" s="37"/>
      <c r="AT11" s="29">
        <f t="shared" ref="AT11:AT14" si="0">ROUND(AN11,0)</f>
        <v>287</v>
      </c>
      <c r="AU11" s="30" t="s">
        <v>79</v>
      </c>
    </row>
    <row r="12" spans="1:48" ht="17.100000000000001" customHeight="1" x14ac:dyDescent="0.15">
      <c r="A12" s="26" t="s">
        <v>103</v>
      </c>
      <c r="B12" s="26">
        <v>2531</v>
      </c>
      <c r="C12" s="70" t="s">
        <v>604</v>
      </c>
      <c r="D12" s="396"/>
      <c r="E12" s="397"/>
      <c r="F12" s="397"/>
      <c r="G12" s="397"/>
      <c r="H12" s="398"/>
      <c r="I12" s="56" t="s">
        <v>340</v>
      </c>
      <c r="J12" s="225"/>
      <c r="K12" s="225"/>
      <c r="L12" s="225"/>
      <c r="M12" s="225"/>
      <c r="N12" s="225"/>
      <c r="O12" s="225"/>
      <c r="P12" s="225"/>
      <c r="Q12" s="14"/>
      <c r="R12" s="225"/>
      <c r="S12" s="225"/>
      <c r="T12" s="225"/>
      <c r="U12" s="227"/>
      <c r="V12" s="294" t="s">
        <v>342</v>
      </c>
      <c r="W12" s="299"/>
      <c r="X12" s="299"/>
      <c r="Y12" s="299"/>
      <c r="Z12" s="299"/>
      <c r="AA12" s="299"/>
      <c r="AB12" s="299"/>
      <c r="AC12" s="299"/>
      <c r="AD12" s="299"/>
      <c r="AE12" s="299"/>
      <c r="AF12" s="299"/>
      <c r="AG12" s="299"/>
      <c r="AH12" s="33"/>
      <c r="AI12" s="33"/>
      <c r="AJ12" s="36"/>
      <c r="AK12" s="34"/>
      <c r="AL12" s="34"/>
      <c r="AM12" s="299"/>
      <c r="AN12" s="403">
        <f>'訪問型（独自１）'!AN13:AO13</f>
        <v>179</v>
      </c>
      <c r="AO12" s="401"/>
      <c r="AP12" s="33" t="s">
        <v>17</v>
      </c>
      <c r="AQ12" s="281"/>
      <c r="AR12" s="34"/>
      <c r="AS12" s="37"/>
      <c r="AT12" s="29">
        <f t="shared" si="0"/>
        <v>179</v>
      </c>
      <c r="AU12" s="115"/>
    </row>
    <row r="13" spans="1:48" ht="17.100000000000001" customHeight="1" x14ac:dyDescent="0.15">
      <c r="A13" s="26" t="s">
        <v>103</v>
      </c>
      <c r="B13" s="26">
        <v>2641</v>
      </c>
      <c r="C13" s="70" t="s">
        <v>605</v>
      </c>
      <c r="D13" s="290"/>
      <c r="E13" s="291"/>
      <c r="F13" s="291"/>
      <c r="G13" s="291"/>
      <c r="H13" s="292"/>
      <c r="I13" s="61"/>
      <c r="J13" s="229"/>
      <c r="K13" s="229"/>
      <c r="L13" s="229"/>
      <c r="M13" s="229"/>
      <c r="N13" s="229"/>
      <c r="O13" s="229"/>
      <c r="P13" s="229"/>
      <c r="Q13" s="120"/>
      <c r="R13" s="229"/>
      <c r="S13" s="229"/>
      <c r="T13" s="229"/>
      <c r="U13" s="230"/>
      <c r="V13" s="294" t="s">
        <v>343</v>
      </c>
      <c r="W13" s="299"/>
      <c r="X13" s="299"/>
      <c r="Y13" s="299"/>
      <c r="Z13" s="299"/>
      <c r="AA13" s="299"/>
      <c r="AB13" s="299"/>
      <c r="AC13" s="299"/>
      <c r="AD13" s="299"/>
      <c r="AE13" s="299"/>
      <c r="AF13" s="299"/>
      <c r="AG13" s="299"/>
      <c r="AH13" s="33"/>
      <c r="AI13" s="33"/>
      <c r="AJ13" s="36"/>
      <c r="AK13" s="34"/>
      <c r="AL13" s="34"/>
      <c r="AM13" s="299"/>
      <c r="AN13" s="403">
        <f>'訪問型（独自１）'!AN14:AO14</f>
        <v>220</v>
      </c>
      <c r="AO13" s="401"/>
      <c r="AP13" s="33" t="s">
        <v>17</v>
      </c>
      <c r="AQ13" s="281"/>
      <c r="AR13" s="34"/>
      <c r="AS13" s="37"/>
      <c r="AT13" s="29">
        <f t="shared" si="0"/>
        <v>220</v>
      </c>
      <c r="AU13" s="115"/>
    </row>
    <row r="14" spans="1:48" ht="17.100000000000001" customHeight="1" x14ac:dyDescent="0.15">
      <c r="A14" s="26" t="s">
        <v>103</v>
      </c>
      <c r="B14" s="26">
        <v>1431</v>
      </c>
      <c r="C14" s="70" t="s">
        <v>138</v>
      </c>
      <c r="D14" s="296"/>
      <c r="E14" s="297"/>
      <c r="F14" s="297"/>
      <c r="G14" s="297"/>
      <c r="H14" s="298"/>
      <c r="I14" s="130" t="s">
        <v>341</v>
      </c>
      <c r="J14" s="130"/>
      <c r="K14" s="130"/>
      <c r="L14" s="130"/>
      <c r="M14" s="130"/>
      <c r="N14" s="130"/>
      <c r="O14" s="130"/>
      <c r="P14" s="130"/>
      <c r="Q14" s="231"/>
      <c r="R14" s="299"/>
      <c r="S14" s="299"/>
      <c r="T14" s="299"/>
      <c r="U14" s="299"/>
      <c r="V14" s="299"/>
      <c r="W14" s="299"/>
      <c r="X14" s="299"/>
      <c r="Y14" s="299"/>
      <c r="Z14" s="299"/>
      <c r="AA14" s="299"/>
      <c r="AB14" s="299"/>
      <c r="AC14" s="299"/>
      <c r="AD14" s="299"/>
      <c r="AE14" s="299"/>
      <c r="AF14" s="299"/>
      <c r="AG14" s="299"/>
      <c r="AH14" s="33"/>
      <c r="AI14" s="33"/>
      <c r="AJ14" s="36"/>
      <c r="AK14" s="34"/>
      <c r="AL14" s="34"/>
      <c r="AM14" s="299"/>
      <c r="AN14" s="403">
        <f>'訪問型（独自１）'!AN15:AO15</f>
        <v>163</v>
      </c>
      <c r="AO14" s="401"/>
      <c r="AP14" s="33" t="s">
        <v>17</v>
      </c>
      <c r="AQ14" s="281"/>
      <c r="AR14" s="34"/>
      <c r="AS14" s="37"/>
      <c r="AT14" s="29">
        <f t="shared" si="0"/>
        <v>163</v>
      </c>
      <c r="AU14" s="115"/>
    </row>
    <row r="15" spans="1:48" ht="17.100000000000001" customHeight="1" x14ac:dyDescent="0.15">
      <c r="A15" s="26" t="s">
        <v>65</v>
      </c>
      <c r="B15" s="26" t="s">
        <v>526</v>
      </c>
      <c r="C15" s="70" t="s">
        <v>505</v>
      </c>
      <c r="D15" s="289"/>
      <c r="E15" s="394" t="s">
        <v>345</v>
      </c>
      <c r="F15" s="394"/>
      <c r="G15" s="394"/>
      <c r="H15" s="394"/>
      <c r="I15" s="395"/>
      <c r="J15" s="393" t="s">
        <v>334</v>
      </c>
      <c r="K15" s="394"/>
      <c r="L15" s="394"/>
      <c r="M15" s="394"/>
      <c r="N15" s="395"/>
      <c r="O15" s="224" t="s">
        <v>335</v>
      </c>
      <c r="P15" s="14"/>
      <c r="Q15" s="14"/>
      <c r="R15" s="226"/>
      <c r="S15" s="225"/>
      <c r="T15" s="225"/>
      <c r="U15" s="227"/>
      <c r="V15" s="15"/>
      <c r="W15" s="225"/>
      <c r="X15" s="225"/>
      <c r="Y15" s="225"/>
      <c r="Z15" s="227"/>
      <c r="AA15" s="299"/>
      <c r="AB15" s="299"/>
      <c r="AC15" s="36"/>
      <c r="AD15" s="34"/>
      <c r="AE15" s="33"/>
      <c r="AF15" s="33"/>
      <c r="AG15" s="33"/>
      <c r="AH15" s="33"/>
      <c r="AI15" s="33"/>
      <c r="AJ15" s="36"/>
      <c r="AK15" s="34"/>
      <c r="AL15" s="34"/>
      <c r="AM15" s="34"/>
      <c r="AN15" s="392">
        <f t="shared" ref="AN15" si="1">ROUND(R6*0.01,0)</f>
        <v>12</v>
      </c>
      <c r="AO15" s="392"/>
      <c r="AP15" s="33" t="s">
        <v>320</v>
      </c>
      <c r="AQ15" s="281"/>
      <c r="AR15" s="34"/>
      <c r="AS15" s="37"/>
      <c r="AT15" s="232">
        <f>-AN15</f>
        <v>-12</v>
      </c>
      <c r="AU15" s="30" t="s">
        <v>16</v>
      </c>
    </row>
    <row r="16" spans="1:48" ht="17.100000000000001" customHeight="1" x14ac:dyDescent="0.15">
      <c r="A16" s="26" t="s">
        <v>65</v>
      </c>
      <c r="B16" s="26" t="s">
        <v>719</v>
      </c>
      <c r="C16" s="70" t="s">
        <v>720</v>
      </c>
      <c r="D16" s="31"/>
      <c r="E16" s="397"/>
      <c r="F16" s="397"/>
      <c r="G16" s="397"/>
      <c r="H16" s="397"/>
      <c r="I16" s="398"/>
      <c r="J16" s="396"/>
      <c r="K16" s="397"/>
      <c r="L16" s="397"/>
      <c r="M16" s="397"/>
      <c r="N16" s="398"/>
      <c r="O16" s="228"/>
      <c r="P16" s="120"/>
      <c r="Q16" s="120"/>
      <c r="R16" s="107"/>
      <c r="S16" s="120"/>
      <c r="T16" s="113"/>
      <c r="U16" s="113"/>
      <c r="V16" s="113"/>
      <c r="W16" s="229"/>
      <c r="X16" s="229"/>
      <c r="Y16" s="229"/>
      <c r="Z16" s="230"/>
      <c r="AA16" s="46" t="s">
        <v>338</v>
      </c>
      <c r="AB16" s="34"/>
      <c r="AC16" s="33"/>
      <c r="AD16" s="33"/>
      <c r="AE16" s="33"/>
      <c r="AF16" s="33"/>
      <c r="AG16" s="33"/>
      <c r="AH16" s="33"/>
      <c r="AI16" s="33"/>
      <c r="AJ16" s="36"/>
      <c r="AK16" s="34"/>
      <c r="AL16" s="34"/>
      <c r="AM16" s="34"/>
      <c r="AN16" s="392">
        <f>ROUNDUP(AN6*0.01,0)</f>
        <v>1</v>
      </c>
      <c r="AO16" s="392"/>
      <c r="AP16" s="33" t="s">
        <v>320</v>
      </c>
      <c r="AQ16" s="281"/>
      <c r="AR16" s="34"/>
      <c r="AS16" s="37"/>
      <c r="AT16" s="232">
        <f t="shared" ref="AT16" si="2">-AN16</f>
        <v>-1</v>
      </c>
      <c r="AU16" s="30" t="s">
        <v>24</v>
      </c>
    </row>
    <row r="17" spans="1:47" ht="17.100000000000001" customHeight="1" x14ac:dyDescent="0.15">
      <c r="A17" s="26" t="s">
        <v>65</v>
      </c>
      <c r="B17" s="26" t="s">
        <v>520</v>
      </c>
      <c r="C17" s="70" t="s">
        <v>506</v>
      </c>
      <c r="D17" s="290"/>
      <c r="E17" s="397"/>
      <c r="F17" s="397"/>
      <c r="G17" s="397"/>
      <c r="H17" s="397"/>
      <c r="I17" s="398"/>
      <c r="J17" s="396"/>
      <c r="K17" s="397"/>
      <c r="L17" s="397"/>
      <c r="M17" s="397"/>
      <c r="N17" s="398"/>
      <c r="O17" s="224" t="s">
        <v>336</v>
      </c>
      <c r="P17" s="14"/>
      <c r="Q17" s="14"/>
      <c r="R17" s="226"/>
      <c r="S17" s="225"/>
      <c r="T17" s="225"/>
      <c r="U17" s="225"/>
      <c r="V17" s="15"/>
      <c r="W17" s="225"/>
      <c r="X17" s="225"/>
      <c r="Y17" s="225"/>
      <c r="Z17" s="227"/>
      <c r="AA17" s="299"/>
      <c r="AB17" s="299"/>
      <c r="AC17" s="36"/>
      <c r="AD17" s="34"/>
      <c r="AE17" s="33"/>
      <c r="AF17" s="33"/>
      <c r="AG17" s="33"/>
      <c r="AH17" s="33"/>
      <c r="AI17" s="33"/>
      <c r="AJ17" s="36"/>
      <c r="AK17" s="34"/>
      <c r="AL17" s="34"/>
      <c r="AM17" s="34"/>
      <c r="AN17" s="392">
        <f>ROUND(R8*0.01,0)</f>
        <v>23</v>
      </c>
      <c r="AO17" s="392"/>
      <c r="AP17" s="33" t="s">
        <v>320</v>
      </c>
      <c r="AQ17" s="281"/>
      <c r="AR17" s="34"/>
      <c r="AS17" s="37"/>
      <c r="AT17" s="232">
        <f t="shared" ref="AT17:AT24" si="3">-AN17</f>
        <v>-23</v>
      </c>
      <c r="AU17" s="30" t="s">
        <v>16</v>
      </c>
    </row>
    <row r="18" spans="1:47" ht="17.100000000000001" customHeight="1" x14ac:dyDescent="0.15">
      <c r="A18" s="26" t="s">
        <v>65</v>
      </c>
      <c r="B18" s="26" t="s">
        <v>521</v>
      </c>
      <c r="C18" s="70" t="s">
        <v>507</v>
      </c>
      <c r="D18" s="31"/>
      <c r="E18" s="32"/>
      <c r="F18" s="32"/>
      <c r="G18" s="32"/>
      <c r="H18" s="32"/>
      <c r="I18" s="233"/>
      <c r="J18" s="31"/>
      <c r="K18" s="32"/>
      <c r="L18" s="32"/>
      <c r="M18" s="32"/>
      <c r="N18" s="32"/>
      <c r="O18" s="228"/>
      <c r="P18" s="120"/>
      <c r="Q18" s="120"/>
      <c r="R18" s="107"/>
      <c r="S18" s="120"/>
      <c r="T18" s="113"/>
      <c r="U18" s="113"/>
      <c r="V18" s="113"/>
      <c r="W18" s="229"/>
      <c r="X18" s="229"/>
      <c r="Y18" s="229"/>
      <c r="Z18" s="230"/>
      <c r="AA18" s="33" t="s">
        <v>338</v>
      </c>
      <c r="AB18" s="34"/>
      <c r="AC18" s="33"/>
      <c r="AD18" s="33"/>
      <c r="AE18" s="33"/>
      <c r="AF18" s="33"/>
      <c r="AG18" s="33"/>
      <c r="AH18" s="33"/>
      <c r="AI18" s="33"/>
      <c r="AJ18" s="36"/>
      <c r="AK18" s="34"/>
      <c r="AL18" s="34"/>
      <c r="AM18" s="34"/>
      <c r="AN18" s="392">
        <f t="shared" ref="AN18:AN24" si="4">ROUND(AN8*0.01,0)</f>
        <v>1</v>
      </c>
      <c r="AO18" s="392"/>
      <c r="AP18" s="33" t="s">
        <v>320</v>
      </c>
      <c r="AQ18" s="281"/>
      <c r="AR18" s="34"/>
      <c r="AS18" s="37"/>
      <c r="AT18" s="232">
        <f t="shared" si="3"/>
        <v>-1</v>
      </c>
      <c r="AU18" s="30" t="s">
        <v>24</v>
      </c>
    </row>
    <row r="19" spans="1:47" ht="17.100000000000001" customHeight="1" x14ac:dyDescent="0.15">
      <c r="A19" s="26" t="s">
        <v>65</v>
      </c>
      <c r="B19" s="26" t="s">
        <v>522</v>
      </c>
      <c r="C19" s="70" t="s">
        <v>606</v>
      </c>
      <c r="D19" s="31"/>
      <c r="E19" s="32"/>
      <c r="F19" s="32"/>
      <c r="G19" s="32"/>
      <c r="H19" s="32"/>
      <c r="I19" s="234"/>
      <c r="J19" s="31"/>
      <c r="K19" s="32"/>
      <c r="L19" s="32"/>
      <c r="M19" s="32"/>
      <c r="N19" s="32"/>
      <c r="O19" s="224" t="s">
        <v>337</v>
      </c>
      <c r="P19" s="155"/>
      <c r="Q19" s="155"/>
      <c r="R19" s="226"/>
      <c r="S19" s="225"/>
      <c r="T19" s="225"/>
      <c r="U19" s="225"/>
      <c r="V19" s="15"/>
      <c r="W19" s="225"/>
      <c r="X19" s="225"/>
      <c r="Y19" s="225"/>
      <c r="Z19" s="227"/>
      <c r="AA19" s="33"/>
      <c r="AB19" s="34"/>
      <c r="AC19" s="33"/>
      <c r="AD19" s="33"/>
      <c r="AE19" s="33"/>
      <c r="AF19" s="33"/>
      <c r="AG19" s="33"/>
      <c r="AH19" s="33"/>
      <c r="AI19" s="33"/>
      <c r="AJ19" s="36"/>
      <c r="AK19" s="34"/>
      <c r="AL19" s="34"/>
      <c r="AM19" s="34"/>
      <c r="AN19" s="392">
        <f>ROUND(R10*0.01,0)</f>
        <v>37</v>
      </c>
      <c r="AO19" s="392"/>
      <c r="AP19" s="33" t="s">
        <v>320</v>
      </c>
      <c r="AQ19" s="281"/>
      <c r="AR19" s="34"/>
      <c r="AS19" s="37"/>
      <c r="AT19" s="232">
        <f t="shared" si="3"/>
        <v>-37</v>
      </c>
      <c r="AU19" s="30" t="s">
        <v>16</v>
      </c>
    </row>
    <row r="20" spans="1:47" ht="17.100000000000001" customHeight="1" x14ac:dyDescent="0.15">
      <c r="A20" s="26" t="s">
        <v>65</v>
      </c>
      <c r="B20" s="26" t="s">
        <v>523</v>
      </c>
      <c r="C20" s="70" t="s">
        <v>607</v>
      </c>
      <c r="D20" s="31"/>
      <c r="E20" s="32"/>
      <c r="F20" s="32"/>
      <c r="G20" s="32"/>
      <c r="H20" s="32"/>
      <c r="I20" s="233"/>
      <c r="J20" s="31"/>
      <c r="K20" s="32"/>
      <c r="L20" s="32"/>
      <c r="M20" s="32"/>
      <c r="N20" s="32"/>
      <c r="O20" s="228"/>
      <c r="P20" s="120"/>
      <c r="Q20" s="120"/>
      <c r="R20" s="107"/>
      <c r="S20" s="120"/>
      <c r="T20" s="113"/>
      <c r="U20" s="113"/>
      <c r="V20" s="113"/>
      <c r="W20" s="229"/>
      <c r="X20" s="229"/>
      <c r="Y20" s="229"/>
      <c r="Z20" s="230"/>
      <c r="AA20" s="33" t="s">
        <v>338</v>
      </c>
      <c r="AB20" s="34"/>
      <c r="AC20" s="33"/>
      <c r="AD20" s="33"/>
      <c r="AE20" s="33"/>
      <c r="AF20" s="33"/>
      <c r="AG20" s="33"/>
      <c r="AH20" s="33"/>
      <c r="AI20" s="33"/>
      <c r="AJ20" s="36"/>
      <c r="AK20" s="34"/>
      <c r="AL20" s="34"/>
      <c r="AM20" s="34"/>
      <c r="AN20" s="392">
        <f t="shared" si="4"/>
        <v>1</v>
      </c>
      <c r="AO20" s="392"/>
      <c r="AP20" s="33" t="s">
        <v>320</v>
      </c>
      <c r="AQ20" s="281"/>
      <c r="AR20" s="34"/>
      <c r="AS20" s="37"/>
      <c r="AT20" s="232">
        <f t="shared" si="3"/>
        <v>-1</v>
      </c>
      <c r="AU20" s="30" t="s">
        <v>24</v>
      </c>
    </row>
    <row r="21" spans="1:47" ht="17.100000000000001" customHeight="1" x14ac:dyDescent="0.15">
      <c r="A21" s="26" t="s">
        <v>65</v>
      </c>
      <c r="B21" s="26" t="s">
        <v>524</v>
      </c>
      <c r="C21" s="70" t="s">
        <v>508</v>
      </c>
      <c r="D21" s="290"/>
      <c r="E21" s="291"/>
      <c r="F21" s="291"/>
      <c r="G21" s="291"/>
      <c r="H21" s="291"/>
      <c r="I21" s="65"/>
      <c r="J21" s="393" t="s">
        <v>339</v>
      </c>
      <c r="K21" s="394"/>
      <c r="L21" s="394"/>
      <c r="M21" s="394"/>
      <c r="N21" s="395"/>
      <c r="O21" s="58" t="s">
        <v>709</v>
      </c>
      <c r="P21" s="235"/>
      <c r="Q21" s="19"/>
      <c r="R21" s="235"/>
      <c r="S21" s="235"/>
      <c r="T21" s="235"/>
      <c r="U21" s="235"/>
      <c r="V21" s="235"/>
      <c r="W21" s="235"/>
      <c r="X21" s="235"/>
      <c r="Y21" s="235"/>
      <c r="Z21" s="235"/>
      <c r="AA21" s="299"/>
      <c r="AB21" s="299"/>
      <c r="AC21" s="299"/>
      <c r="AD21" s="299"/>
      <c r="AE21" s="299"/>
      <c r="AF21" s="299"/>
      <c r="AG21" s="299"/>
      <c r="AH21" s="299"/>
      <c r="AI21" s="299"/>
      <c r="AJ21" s="299"/>
      <c r="AK21" s="299"/>
      <c r="AL21" s="299"/>
      <c r="AM21" s="299"/>
      <c r="AN21" s="392">
        <f t="shared" si="4"/>
        <v>3</v>
      </c>
      <c r="AO21" s="392"/>
      <c r="AP21" s="33" t="s">
        <v>320</v>
      </c>
      <c r="AQ21" s="281"/>
      <c r="AR21" s="34"/>
      <c r="AS21" s="37"/>
      <c r="AT21" s="232">
        <f t="shared" si="3"/>
        <v>-3</v>
      </c>
      <c r="AU21" s="30" t="s">
        <v>79</v>
      </c>
    </row>
    <row r="22" spans="1:47" ht="17.100000000000001" customHeight="1" x14ac:dyDescent="0.15">
      <c r="A22" s="26" t="s">
        <v>65</v>
      </c>
      <c r="B22" s="26" t="s">
        <v>525</v>
      </c>
      <c r="C22" s="70" t="s">
        <v>509</v>
      </c>
      <c r="D22" s="290"/>
      <c r="E22" s="291"/>
      <c r="F22" s="291"/>
      <c r="G22" s="291"/>
      <c r="H22" s="291"/>
      <c r="I22" s="65"/>
      <c r="J22" s="396"/>
      <c r="K22" s="397"/>
      <c r="L22" s="397"/>
      <c r="M22" s="397"/>
      <c r="N22" s="398"/>
      <c r="O22" s="236" t="s">
        <v>340</v>
      </c>
      <c r="P22" s="225"/>
      <c r="Q22" s="14"/>
      <c r="R22" s="225"/>
      <c r="S22" s="225"/>
      <c r="T22" s="225"/>
      <c r="U22" s="225"/>
      <c r="V22" s="15"/>
      <c r="W22" s="225"/>
      <c r="X22" s="225"/>
      <c r="Y22" s="225"/>
      <c r="Z22" s="227"/>
      <c r="AA22" s="294" t="s">
        <v>342</v>
      </c>
      <c r="AB22" s="299"/>
      <c r="AC22" s="299"/>
      <c r="AD22" s="299"/>
      <c r="AE22" s="299"/>
      <c r="AF22" s="299"/>
      <c r="AG22" s="299"/>
      <c r="AH22" s="299"/>
      <c r="AI22" s="299"/>
      <c r="AJ22" s="299"/>
      <c r="AK22" s="299"/>
      <c r="AL22" s="299"/>
      <c r="AM22" s="299"/>
      <c r="AN22" s="392">
        <f t="shared" si="4"/>
        <v>2</v>
      </c>
      <c r="AO22" s="392"/>
      <c r="AP22" s="33" t="s">
        <v>320</v>
      </c>
      <c r="AQ22" s="281"/>
      <c r="AR22" s="34"/>
      <c r="AS22" s="37"/>
      <c r="AT22" s="232">
        <f t="shared" si="3"/>
        <v>-2</v>
      </c>
      <c r="AU22" s="115"/>
    </row>
    <row r="23" spans="1:47" ht="17.100000000000001" customHeight="1" x14ac:dyDescent="0.15">
      <c r="A23" s="26" t="s">
        <v>65</v>
      </c>
      <c r="B23" s="26" t="s">
        <v>527</v>
      </c>
      <c r="C23" s="70" t="s">
        <v>608</v>
      </c>
      <c r="D23" s="290"/>
      <c r="E23" s="291"/>
      <c r="F23" s="291"/>
      <c r="G23" s="291"/>
      <c r="H23" s="291"/>
      <c r="I23" s="65"/>
      <c r="J23" s="290"/>
      <c r="K23" s="291"/>
      <c r="L23" s="291"/>
      <c r="M23" s="291"/>
      <c r="N23" s="292"/>
      <c r="O23" s="136"/>
      <c r="P23" s="229"/>
      <c r="Q23" s="120"/>
      <c r="R23" s="229"/>
      <c r="S23" s="229"/>
      <c r="T23" s="229"/>
      <c r="U23" s="229"/>
      <c r="V23" s="113"/>
      <c r="W23" s="229"/>
      <c r="X23" s="229"/>
      <c r="Y23" s="229"/>
      <c r="Z23" s="230"/>
      <c r="AA23" s="294" t="s">
        <v>343</v>
      </c>
      <c r="AB23" s="299"/>
      <c r="AC23" s="299"/>
      <c r="AD23" s="299"/>
      <c r="AE23" s="299"/>
      <c r="AF23" s="299"/>
      <c r="AG23" s="299"/>
      <c r="AH23" s="299"/>
      <c r="AI23" s="299"/>
      <c r="AJ23" s="299"/>
      <c r="AK23" s="299"/>
      <c r="AL23" s="299"/>
      <c r="AM23" s="299"/>
      <c r="AN23" s="392">
        <f t="shared" si="4"/>
        <v>2</v>
      </c>
      <c r="AO23" s="392"/>
      <c r="AP23" s="33" t="s">
        <v>320</v>
      </c>
      <c r="AQ23" s="281"/>
      <c r="AR23" s="34"/>
      <c r="AS23" s="37"/>
      <c r="AT23" s="232">
        <f t="shared" si="3"/>
        <v>-2</v>
      </c>
      <c r="AU23" s="115"/>
    </row>
    <row r="24" spans="1:47" ht="17.100000000000001" customHeight="1" x14ac:dyDescent="0.15">
      <c r="A24" s="26" t="s">
        <v>65</v>
      </c>
      <c r="B24" s="26" t="s">
        <v>518</v>
      </c>
      <c r="C24" s="70" t="s">
        <v>351</v>
      </c>
      <c r="D24" s="296"/>
      <c r="E24" s="297"/>
      <c r="F24" s="297"/>
      <c r="G24" s="297"/>
      <c r="H24" s="297"/>
      <c r="I24" s="108"/>
      <c r="J24" s="296"/>
      <c r="K24" s="297"/>
      <c r="L24" s="297"/>
      <c r="M24" s="297"/>
      <c r="N24" s="298"/>
      <c r="O24" s="107" t="s">
        <v>341</v>
      </c>
      <c r="P24" s="107"/>
      <c r="Q24" s="108"/>
      <c r="R24" s="229"/>
      <c r="S24" s="229"/>
      <c r="T24" s="229"/>
      <c r="U24" s="229"/>
      <c r="V24" s="229"/>
      <c r="W24" s="229"/>
      <c r="X24" s="229"/>
      <c r="Y24" s="229"/>
      <c r="Z24" s="229"/>
      <c r="AA24" s="299"/>
      <c r="AB24" s="299"/>
      <c r="AC24" s="299"/>
      <c r="AD24" s="299"/>
      <c r="AE24" s="299"/>
      <c r="AF24" s="299"/>
      <c r="AG24" s="299"/>
      <c r="AH24" s="299"/>
      <c r="AI24" s="299"/>
      <c r="AJ24" s="299"/>
      <c r="AK24" s="299"/>
      <c r="AL24" s="299"/>
      <c r="AM24" s="299"/>
      <c r="AN24" s="392">
        <f t="shared" si="4"/>
        <v>2</v>
      </c>
      <c r="AO24" s="392"/>
      <c r="AP24" s="33" t="s">
        <v>320</v>
      </c>
      <c r="AQ24" s="281"/>
      <c r="AR24" s="34"/>
      <c r="AS24" s="37"/>
      <c r="AT24" s="232">
        <f t="shared" si="3"/>
        <v>-2</v>
      </c>
      <c r="AU24" s="43"/>
    </row>
    <row r="25" spans="1:47" ht="17.100000000000001" customHeight="1" x14ac:dyDescent="0.15">
      <c r="A25" s="26" t="s">
        <v>65</v>
      </c>
      <c r="B25" s="26" t="s">
        <v>555</v>
      </c>
      <c r="C25" s="70" t="s">
        <v>749</v>
      </c>
      <c r="D25" s="289"/>
      <c r="E25" s="394" t="s">
        <v>738</v>
      </c>
      <c r="F25" s="394"/>
      <c r="G25" s="394"/>
      <c r="H25" s="394"/>
      <c r="I25" s="395"/>
      <c r="J25" s="393" t="s">
        <v>334</v>
      </c>
      <c r="K25" s="394"/>
      <c r="L25" s="394"/>
      <c r="M25" s="394"/>
      <c r="N25" s="395"/>
      <c r="O25" s="224" t="s">
        <v>335</v>
      </c>
      <c r="P25" s="14"/>
      <c r="Q25" s="14"/>
      <c r="R25" s="226"/>
      <c r="S25" s="225"/>
      <c r="T25" s="225"/>
      <c r="U25" s="227"/>
      <c r="V25" s="15"/>
      <c r="W25" s="225"/>
      <c r="X25" s="225"/>
      <c r="Y25" s="225"/>
      <c r="Z25" s="227"/>
      <c r="AA25" s="299"/>
      <c r="AB25" s="299"/>
      <c r="AC25" s="36"/>
      <c r="AD25" s="34"/>
      <c r="AE25" s="33"/>
      <c r="AF25" s="33"/>
      <c r="AG25" s="33"/>
      <c r="AH25" s="33"/>
      <c r="AI25" s="299"/>
      <c r="AJ25" s="299"/>
      <c r="AK25" s="299"/>
      <c r="AL25" s="34"/>
      <c r="AM25" s="34"/>
      <c r="AN25" s="392">
        <f>ROUND(R6*0.01,0)</f>
        <v>12</v>
      </c>
      <c r="AO25" s="392"/>
      <c r="AP25" s="33" t="s">
        <v>320</v>
      </c>
      <c r="AQ25" s="281"/>
      <c r="AR25" s="34"/>
      <c r="AS25" s="37"/>
      <c r="AT25" s="232">
        <f>-AN25</f>
        <v>-12</v>
      </c>
      <c r="AU25" s="30" t="s">
        <v>16</v>
      </c>
    </row>
    <row r="26" spans="1:47" ht="17.100000000000001" customHeight="1" x14ac:dyDescent="0.15">
      <c r="A26" s="26" t="s">
        <v>65</v>
      </c>
      <c r="B26" s="26" t="s">
        <v>789</v>
      </c>
      <c r="C26" s="70" t="s">
        <v>750</v>
      </c>
      <c r="D26" s="31"/>
      <c r="E26" s="397"/>
      <c r="F26" s="397"/>
      <c r="G26" s="397"/>
      <c r="H26" s="397"/>
      <c r="I26" s="398"/>
      <c r="J26" s="396"/>
      <c r="K26" s="397"/>
      <c r="L26" s="397"/>
      <c r="M26" s="397"/>
      <c r="N26" s="398"/>
      <c r="O26" s="228"/>
      <c r="P26" s="120"/>
      <c r="Q26" s="120"/>
      <c r="R26" s="107"/>
      <c r="S26" s="120"/>
      <c r="T26" s="113"/>
      <c r="U26" s="113"/>
      <c r="V26" s="113"/>
      <c r="W26" s="229"/>
      <c r="X26" s="229"/>
      <c r="Y26" s="229"/>
      <c r="Z26" s="230"/>
      <c r="AA26" s="46" t="s">
        <v>338</v>
      </c>
      <c r="AB26" s="34"/>
      <c r="AC26" s="33"/>
      <c r="AD26" s="33"/>
      <c r="AE26" s="33"/>
      <c r="AF26" s="33"/>
      <c r="AG26" s="33"/>
      <c r="AH26" s="36"/>
      <c r="AI26" s="299"/>
      <c r="AJ26" s="299"/>
      <c r="AK26" s="299"/>
      <c r="AL26" s="299"/>
      <c r="AM26" s="34"/>
      <c r="AN26" s="392">
        <f t="shared" ref="AN26" si="5">ROUNDUP(AN6*0.01,0)</f>
        <v>1</v>
      </c>
      <c r="AO26" s="392"/>
      <c r="AP26" s="33" t="s">
        <v>320</v>
      </c>
      <c r="AQ26" s="281"/>
      <c r="AR26" s="34"/>
      <c r="AS26" s="37"/>
      <c r="AT26" s="232">
        <f t="shared" ref="AT26:AT34" si="6">-AN26</f>
        <v>-1</v>
      </c>
      <c r="AU26" s="30" t="s">
        <v>24</v>
      </c>
    </row>
    <row r="27" spans="1:47" ht="17.100000000000001" customHeight="1" x14ac:dyDescent="0.15">
      <c r="A27" s="26" t="s">
        <v>65</v>
      </c>
      <c r="B27" s="26" t="s">
        <v>790</v>
      </c>
      <c r="C27" s="70" t="s">
        <v>751</v>
      </c>
      <c r="D27" s="290"/>
      <c r="E27" s="397"/>
      <c r="F27" s="397"/>
      <c r="G27" s="397"/>
      <c r="H27" s="397"/>
      <c r="I27" s="398"/>
      <c r="J27" s="396"/>
      <c r="K27" s="397"/>
      <c r="L27" s="397"/>
      <c r="M27" s="397"/>
      <c r="N27" s="398"/>
      <c r="O27" s="224" t="s">
        <v>336</v>
      </c>
      <c r="P27" s="14"/>
      <c r="Q27" s="14"/>
      <c r="R27" s="226"/>
      <c r="S27" s="225"/>
      <c r="T27" s="225"/>
      <c r="U27" s="225"/>
      <c r="V27" s="15"/>
      <c r="W27" s="225"/>
      <c r="X27" s="225"/>
      <c r="Y27" s="225"/>
      <c r="Z27" s="227"/>
      <c r="AA27" s="299"/>
      <c r="AB27" s="299"/>
      <c r="AC27" s="36"/>
      <c r="AD27" s="34"/>
      <c r="AE27" s="33"/>
      <c r="AF27" s="33"/>
      <c r="AG27" s="33"/>
      <c r="AH27" s="36"/>
      <c r="AI27" s="299"/>
      <c r="AJ27" s="299"/>
      <c r="AK27" s="299"/>
      <c r="AL27" s="34"/>
      <c r="AM27" s="34"/>
      <c r="AN27" s="392">
        <f t="shared" ref="AN27" si="7">ROUND(R8*0.01,0)</f>
        <v>23</v>
      </c>
      <c r="AO27" s="392"/>
      <c r="AP27" s="33" t="s">
        <v>320</v>
      </c>
      <c r="AQ27" s="281"/>
      <c r="AR27" s="34"/>
      <c r="AS27" s="37"/>
      <c r="AT27" s="232">
        <f t="shared" si="6"/>
        <v>-23</v>
      </c>
      <c r="AU27" s="30" t="s">
        <v>16</v>
      </c>
    </row>
    <row r="28" spans="1:47" ht="17.100000000000001" customHeight="1" x14ac:dyDescent="0.15">
      <c r="A28" s="26" t="s">
        <v>65</v>
      </c>
      <c r="B28" s="26" t="s">
        <v>557</v>
      </c>
      <c r="C28" s="70" t="s">
        <v>752</v>
      </c>
      <c r="D28" s="31"/>
      <c r="E28" s="32"/>
      <c r="F28" s="32"/>
      <c r="G28" s="32"/>
      <c r="H28" s="32"/>
      <c r="I28" s="233"/>
      <c r="J28" s="31"/>
      <c r="K28" s="32"/>
      <c r="L28" s="32"/>
      <c r="M28" s="32"/>
      <c r="N28" s="32"/>
      <c r="O28" s="228"/>
      <c r="P28" s="120"/>
      <c r="Q28" s="120"/>
      <c r="R28" s="107"/>
      <c r="S28" s="120"/>
      <c r="T28" s="113"/>
      <c r="U28" s="113"/>
      <c r="V28" s="113"/>
      <c r="W28" s="229"/>
      <c r="X28" s="229"/>
      <c r="Y28" s="229"/>
      <c r="Z28" s="230"/>
      <c r="AA28" s="33" t="s">
        <v>338</v>
      </c>
      <c r="AB28" s="34"/>
      <c r="AC28" s="33"/>
      <c r="AD28" s="33"/>
      <c r="AE28" s="33"/>
      <c r="AF28" s="33"/>
      <c r="AG28" s="33"/>
      <c r="AH28" s="36"/>
      <c r="AI28" s="299"/>
      <c r="AJ28" s="299"/>
      <c r="AK28" s="299"/>
      <c r="AL28" s="299"/>
      <c r="AM28" s="34"/>
      <c r="AN28" s="392">
        <f>ROUND(AN8*0.01,0)</f>
        <v>1</v>
      </c>
      <c r="AO28" s="392"/>
      <c r="AP28" s="33" t="s">
        <v>320</v>
      </c>
      <c r="AQ28" s="281"/>
      <c r="AR28" s="34"/>
      <c r="AS28" s="37"/>
      <c r="AT28" s="232">
        <f t="shared" si="6"/>
        <v>-1</v>
      </c>
      <c r="AU28" s="30" t="s">
        <v>24</v>
      </c>
    </row>
    <row r="29" spans="1:47" ht="17.100000000000001" customHeight="1" x14ac:dyDescent="0.15">
      <c r="A29" s="26" t="s">
        <v>65</v>
      </c>
      <c r="B29" s="26" t="s">
        <v>558</v>
      </c>
      <c r="C29" s="70" t="s">
        <v>753</v>
      </c>
      <c r="D29" s="31"/>
      <c r="E29" s="32"/>
      <c r="F29" s="32"/>
      <c r="G29" s="32"/>
      <c r="H29" s="32"/>
      <c r="I29" s="234"/>
      <c r="J29" s="31"/>
      <c r="K29" s="32"/>
      <c r="L29" s="32"/>
      <c r="M29" s="32"/>
      <c r="N29" s="32"/>
      <c r="O29" s="224" t="s">
        <v>337</v>
      </c>
      <c r="P29" s="155"/>
      <c r="Q29" s="155"/>
      <c r="R29" s="226"/>
      <c r="S29" s="225"/>
      <c r="T29" s="225"/>
      <c r="U29" s="225"/>
      <c r="V29" s="15"/>
      <c r="W29" s="225"/>
      <c r="X29" s="225"/>
      <c r="Y29" s="225"/>
      <c r="Z29" s="227"/>
      <c r="AA29" s="33"/>
      <c r="AB29" s="34"/>
      <c r="AC29" s="33"/>
      <c r="AD29" s="33"/>
      <c r="AE29" s="33"/>
      <c r="AF29" s="33"/>
      <c r="AG29" s="33"/>
      <c r="AH29" s="36"/>
      <c r="AI29" s="299"/>
      <c r="AJ29" s="299"/>
      <c r="AK29" s="299"/>
      <c r="AL29" s="34"/>
      <c r="AM29" s="34"/>
      <c r="AN29" s="392">
        <f>ROUND(R10*0.01,0)</f>
        <v>37</v>
      </c>
      <c r="AO29" s="392"/>
      <c r="AP29" s="33" t="s">
        <v>320</v>
      </c>
      <c r="AQ29" s="281"/>
      <c r="AR29" s="34"/>
      <c r="AS29" s="37"/>
      <c r="AT29" s="232">
        <f t="shared" si="6"/>
        <v>-37</v>
      </c>
      <c r="AU29" s="30" t="s">
        <v>16</v>
      </c>
    </row>
    <row r="30" spans="1:47" ht="17.100000000000001" customHeight="1" x14ac:dyDescent="0.15">
      <c r="A30" s="26" t="s">
        <v>65</v>
      </c>
      <c r="B30" s="26" t="s">
        <v>559</v>
      </c>
      <c r="C30" s="70" t="s">
        <v>754</v>
      </c>
      <c r="D30" s="31"/>
      <c r="E30" s="32"/>
      <c r="F30" s="32"/>
      <c r="G30" s="32"/>
      <c r="H30" s="32"/>
      <c r="I30" s="233"/>
      <c r="J30" s="31"/>
      <c r="K30" s="32"/>
      <c r="L30" s="32"/>
      <c r="M30" s="32"/>
      <c r="N30" s="32"/>
      <c r="O30" s="228"/>
      <c r="P30" s="120"/>
      <c r="Q30" s="120"/>
      <c r="R30" s="107"/>
      <c r="S30" s="120"/>
      <c r="T30" s="113"/>
      <c r="U30" s="113"/>
      <c r="V30" s="113"/>
      <c r="W30" s="229"/>
      <c r="X30" s="229"/>
      <c r="Y30" s="229"/>
      <c r="Z30" s="230"/>
      <c r="AA30" s="33" t="s">
        <v>338</v>
      </c>
      <c r="AB30" s="34"/>
      <c r="AC30" s="33"/>
      <c r="AD30" s="33"/>
      <c r="AE30" s="33"/>
      <c r="AF30" s="33"/>
      <c r="AG30" s="33"/>
      <c r="AH30" s="36"/>
      <c r="AI30" s="299"/>
      <c r="AJ30" s="299"/>
      <c r="AK30" s="299"/>
      <c r="AL30" s="299"/>
      <c r="AM30" s="34"/>
      <c r="AN30" s="392">
        <f>ROUND(AN10*0.01,0)</f>
        <v>1</v>
      </c>
      <c r="AO30" s="392"/>
      <c r="AP30" s="33" t="s">
        <v>320</v>
      </c>
      <c r="AQ30" s="281"/>
      <c r="AR30" s="34"/>
      <c r="AS30" s="37"/>
      <c r="AT30" s="232">
        <f t="shared" si="6"/>
        <v>-1</v>
      </c>
      <c r="AU30" s="30" t="s">
        <v>24</v>
      </c>
    </row>
    <row r="31" spans="1:47" ht="17.100000000000001" customHeight="1" x14ac:dyDescent="0.15">
      <c r="A31" s="26" t="s">
        <v>65</v>
      </c>
      <c r="B31" s="26" t="s">
        <v>560</v>
      </c>
      <c r="C31" s="70" t="s">
        <v>755</v>
      </c>
      <c r="D31" s="290"/>
      <c r="E31" s="291"/>
      <c r="F31" s="291"/>
      <c r="G31" s="291"/>
      <c r="H31" s="291"/>
      <c r="I31" s="65"/>
      <c r="J31" s="393" t="s">
        <v>339</v>
      </c>
      <c r="K31" s="394"/>
      <c r="L31" s="394"/>
      <c r="M31" s="394"/>
      <c r="N31" s="395"/>
      <c r="O31" s="58" t="s">
        <v>709</v>
      </c>
      <c r="P31" s="235"/>
      <c r="Q31" s="19"/>
      <c r="R31" s="235"/>
      <c r="S31" s="235"/>
      <c r="T31" s="235"/>
      <c r="U31" s="235"/>
      <c r="V31" s="235"/>
      <c r="W31" s="235"/>
      <c r="X31" s="235"/>
      <c r="Y31" s="235"/>
      <c r="Z31" s="235"/>
      <c r="AA31" s="299"/>
      <c r="AB31" s="299"/>
      <c r="AC31" s="299"/>
      <c r="AD31" s="299"/>
      <c r="AE31" s="299"/>
      <c r="AF31" s="299"/>
      <c r="AG31" s="299"/>
      <c r="AH31" s="299"/>
      <c r="AI31" s="299"/>
      <c r="AJ31" s="299"/>
      <c r="AK31" s="299"/>
      <c r="AL31" s="299"/>
      <c r="AM31" s="299"/>
      <c r="AN31" s="392">
        <f t="shared" ref="AN31:AN34" si="8">ROUND(AN11*0.01,0)</f>
        <v>3</v>
      </c>
      <c r="AO31" s="392"/>
      <c r="AP31" s="33" t="s">
        <v>320</v>
      </c>
      <c r="AQ31" s="281"/>
      <c r="AR31" s="34"/>
      <c r="AS31" s="37"/>
      <c r="AT31" s="232">
        <f t="shared" si="6"/>
        <v>-3</v>
      </c>
      <c r="AU31" s="30" t="s">
        <v>79</v>
      </c>
    </row>
    <row r="32" spans="1:47" ht="17.100000000000001" customHeight="1" x14ac:dyDescent="0.15">
      <c r="A32" s="26" t="s">
        <v>65</v>
      </c>
      <c r="B32" s="26" t="s">
        <v>791</v>
      </c>
      <c r="C32" s="70" t="s">
        <v>756</v>
      </c>
      <c r="D32" s="290"/>
      <c r="E32" s="291"/>
      <c r="F32" s="291"/>
      <c r="G32" s="291"/>
      <c r="H32" s="291"/>
      <c r="I32" s="65"/>
      <c r="J32" s="396"/>
      <c r="K32" s="397"/>
      <c r="L32" s="397"/>
      <c r="M32" s="397"/>
      <c r="N32" s="398"/>
      <c r="O32" s="236" t="s">
        <v>340</v>
      </c>
      <c r="P32" s="225"/>
      <c r="Q32" s="14"/>
      <c r="R32" s="225"/>
      <c r="S32" s="225"/>
      <c r="T32" s="225"/>
      <c r="U32" s="225"/>
      <c r="V32" s="15"/>
      <c r="W32" s="225"/>
      <c r="X32" s="225"/>
      <c r="Y32" s="225"/>
      <c r="Z32" s="227"/>
      <c r="AA32" s="294" t="s">
        <v>342</v>
      </c>
      <c r="AB32" s="299"/>
      <c r="AC32" s="299"/>
      <c r="AD32" s="299"/>
      <c r="AE32" s="299"/>
      <c r="AF32" s="299"/>
      <c r="AG32" s="299"/>
      <c r="AH32" s="299"/>
      <c r="AI32" s="299"/>
      <c r="AJ32" s="299"/>
      <c r="AK32" s="299"/>
      <c r="AL32" s="299"/>
      <c r="AM32" s="299"/>
      <c r="AN32" s="392">
        <f t="shared" si="8"/>
        <v>2</v>
      </c>
      <c r="AO32" s="392"/>
      <c r="AP32" s="33" t="s">
        <v>320</v>
      </c>
      <c r="AQ32" s="281"/>
      <c r="AR32" s="34"/>
      <c r="AS32" s="37"/>
      <c r="AT32" s="232">
        <f t="shared" si="6"/>
        <v>-2</v>
      </c>
      <c r="AU32" s="115"/>
    </row>
    <row r="33" spans="1:47" ht="17.100000000000001" customHeight="1" x14ac:dyDescent="0.15">
      <c r="A33" s="26" t="s">
        <v>65</v>
      </c>
      <c r="B33" s="26" t="s">
        <v>792</v>
      </c>
      <c r="C33" s="70" t="s">
        <v>757</v>
      </c>
      <c r="D33" s="290"/>
      <c r="E33" s="291"/>
      <c r="F33" s="291"/>
      <c r="G33" s="291"/>
      <c r="H33" s="291"/>
      <c r="I33" s="65"/>
      <c r="J33" s="290"/>
      <c r="K33" s="291"/>
      <c r="L33" s="291"/>
      <c r="M33" s="291"/>
      <c r="N33" s="292"/>
      <c r="O33" s="136"/>
      <c r="P33" s="229"/>
      <c r="Q33" s="120"/>
      <c r="R33" s="229"/>
      <c r="S33" s="229"/>
      <c r="T33" s="229"/>
      <c r="U33" s="229"/>
      <c r="V33" s="113"/>
      <c r="W33" s="229"/>
      <c r="X33" s="229"/>
      <c r="Y33" s="229"/>
      <c r="Z33" s="230"/>
      <c r="AA33" s="294" t="s">
        <v>343</v>
      </c>
      <c r="AB33" s="299"/>
      <c r="AC33" s="299"/>
      <c r="AD33" s="299"/>
      <c r="AE33" s="299"/>
      <c r="AF33" s="299"/>
      <c r="AG33" s="299"/>
      <c r="AH33" s="299"/>
      <c r="AI33" s="299"/>
      <c r="AJ33" s="299"/>
      <c r="AK33" s="299"/>
      <c r="AL33" s="299"/>
      <c r="AM33" s="299"/>
      <c r="AN33" s="392">
        <f t="shared" si="8"/>
        <v>2</v>
      </c>
      <c r="AO33" s="392"/>
      <c r="AP33" s="33" t="s">
        <v>320</v>
      </c>
      <c r="AQ33" s="281"/>
      <c r="AR33" s="34"/>
      <c r="AS33" s="37"/>
      <c r="AT33" s="232">
        <f t="shared" si="6"/>
        <v>-2</v>
      </c>
      <c r="AU33" s="115"/>
    </row>
    <row r="34" spans="1:47" ht="17.100000000000001" customHeight="1" x14ac:dyDescent="0.15">
      <c r="A34" s="26" t="s">
        <v>65</v>
      </c>
      <c r="B34" s="26" t="s">
        <v>793</v>
      </c>
      <c r="C34" s="70" t="s">
        <v>758</v>
      </c>
      <c r="D34" s="296"/>
      <c r="E34" s="297"/>
      <c r="F34" s="297"/>
      <c r="G34" s="297"/>
      <c r="H34" s="297"/>
      <c r="I34" s="108"/>
      <c r="J34" s="296"/>
      <c r="K34" s="297"/>
      <c r="L34" s="297"/>
      <c r="M34" s="297"/>
      <c r="N34" s="298"/>
      <c r="O34" s="107" t="s">
        <v>341</v>
      </c>
      <c r="P34" s="107"/>
      <c r="Q34" s="108"/>
      <c r="R34" s="229"/>
      <c r="S34" s="229"/>
      <c r="T34" s="229"/>
      <c r="U34" s="229"/>
      <c r="V34" s="229"/>
      <c r="W34" s="229"/>
      <c r="X34" s="229"/>
      <c r="Y34" s="229"/>
      <c r="Z34" s="229"/>
      <c r="AA34" s="299"/>
      <c r="AB34" s="299"/>
      <c r="AC34" s="299"/>
      <c r="AD34" s="299"/>
      <c r="AE34" s="299"/>
      <c r="AF34" s="299"/>
      <c r="AG34" s="299"/>
      <c r="AH34" s="299"/>
      <c r="AI34" s="299"/>
      <c r="AJ34" s="299"/>
      <c r="AK34" s="299"/>
      <c r="AL34" s="299"/>
      <c r="AM34" s="299"/>
      <c r="AN34" s="392">
        <f t="shared" si="8"/>
        <v>2</v>
      </c>
      <c r="AO34" s="392"/>
      <c r="AP34" s="33" t="s">
        <v>320</v>
      </c>
      <c r="AQ34" s="281"/>
      <c r="AR34" s="34"/>
      <c r="AS34" s="37"/>
      <c r="AT34" s="232">
        <f t="shared" si="6"/>
        <v>-2</v>
      </c>
      <c r="AU34" s="43"/>
    </row>
    <row r="35" spans="1:47" ht="17.100000000000001" customHeight="1" x14ac:dyDescent="0.15">
      <c r="A35" s="26" t="s">
        <v>103</v>
      </c>
      <c r="B35" s="26">
        <v>4021</v>
      </c>
      <c r="C35" s="70" t="s">
        <v>139</v>
      </c>
      <c r="D35" s="33" t="s">
        <v>346</v>
      </c>
      <c r="E35" s="33"/>
      <c r="F35" s="33"/>
      <c r="G35" s="33"/>
      <c r="H35" s="33"/>
      <c r="I35" s="33"/>
      <c r="J35" s="33"/>
      <c r="K35" s="33"/>
      <c r="L35" s="33"/>
      <c r="M35" s="33"/>
      <c r="N35" s="33"/>
      <c r="O35" s="33"/>
      <c r="P35" s="33"/>
      <c r="Q35" s="33"/>
      <c r="R35" s="33"/>
      <c r="S35" s="33"/>
      <c r="T35" s="33"/>
      <c r="U35" s="33"/>
      <c r="V35" s="33"/>
      <c r="W35" s="15"/>
      <c r="X35" s="19"/>
      <c r="Y35" s="15"/>
      <c r="Z35" s="15"/>
      <c r="AA35" s="15"/>
      <c r="AB35" s="15"/>
      <c r="AC35" s="33"/>
      <c r="AD35" s="36"/>
      <c r="AE35" s="34"/>
      <c r="AF35" s="33"/>
      <c r="AG35" s="33"/>
      <c r="AH35" s="33"/>
      <c r="AI35" s="33"/>
      <c r="AJ35" s="33"/>
      <c r="AK35" s="281"/>
      <c r="AL35" s="33"/>
      <c r="AM35" s="281"/>
      <c r="AN35" s="403">
        <f>'訪問型（独自１）'!AN48:AO48</f>
        <v>200</v>
      </c>
      <c r="AO35" s="401"/>
      <c r="AP35" s="33" t="s">
        <v>23</v>
      </c>
      <c r="AQ35" s="33"/>
      <c r="AR35" s="34"/>
      <c r="AS35" s="37"/>
      <c r="AT35" s="132">
        <f>AN35</f>
        <v>200</v>
      </c>
      <c r="AU35" s="30" t="s">
        <v>16</v>
      </c>
    </row>
    <row r="36" spans="1:47" ht="17.100000000000001" customHeight="1" x14ac:dyDescent="0.15">
      <c r="A36" s="26" t="s">
        <v>187</v>
      </c>
      <c r="B36" s="26">
        <v>4023</v>
      </c>
      <c r="C36" s="70" t="s">
        <v>205</v>
      </c>
      <c r="D36" s="27" t="s">
        <v>347</v>
      </c>
      <c r="E36" s="15"/>
      <c r="F36" s="15"/>
      <c r="G36" s="15"/>
      <c r="H36" s="15"/>
      <c r="I36" s="15"/>
      <c r="J36" s="15"/>
      <c r="K36" s="15"/>
      <c r="L36" s="15"/>
      <c r="M36" s="15"/>
      <c r="N36" s="15"/>
      <c r="O36" s="15"/>
      <c r="P36" s="15"/>
      <c r="Q36" s="15"/>
      <c r="R36" s="46" t="s">
        <v>185</v>
      </c>
      <c r="S36" s="33"/>
      <c r="T36" s="33"/>
      <c r="U36" s="33"/>
      <c r="V36" s="33"/>
      <c r="W36" s="33"/>
      <c r="X36" s="34"/>
      <c r="Y36" s="33"/>
      <c r="Z36" s="33"/>
      <c r="AA36" s="33"/>
      <c r="AB36" s="33"/>
      <c r="AC36" s="33"/>
      <c r="AD36" s="33"/>
      <c r="AE36" s="34"/>
      <c r="AF36" s="33"/>
      <c r="AG36" s="33"/>
      <c r="AH36" s="33"/>
      <c r="AI36" s="33"/>
      <c r="AJ36" s="33"/>
      <c r="AK36" s="281"/>
      <c r="AL36" s="33"/>
      <c r="AM36" s="281"/>
      <c r="AN36" s="403">
        <f>'訪問型（独自１）'!AN49:AO49</f>
        <v>100</v>
      </c>
      <c r="AO36" s="401"/>
      <c r="AP36" s="33" t="s">
        <v>190</v>
      </c>
      <c r="AQ36" s="33"/>
      <c r="AR36" s="34"/>
      <c r="AS36" s="37"/>
      <c r="AT36" s="132">
        <f>AN36</f>
        <v>100</v>
      </c>
      <c r="AU36" s="115"/>
    </row>
    <row r="37" spans="1:47" ht="17.100000000000001" customHeight="1" x14ac:dyDescent="0.15">
      <c r="A37" s="26" t="s">
        <v>103</v>
      </c>
      <c r="B37" s="26">
        <v>4022</v>
      </c>
      <c r="C37" s="70" t="s">
        <v>206</v>
      </c>
      <c r="D37" s="114"/>
      <c r="E37" s="113"/>
      <c r="F37" s="113"/>
      <c r="G37" s="113"/>
      <c r="H37" s="113"/>
      <c r="I37" s="113"/>
      <c r="J37" s="113"/>
      <c r="K37" s="113"/>
      <c r="L37" s="113"/>
      <c r="M37" s="113"/>
      <c r="N37" s="113"/>
      <c r="O37" s="113"/>
      <c r="P37" s="113"/>
      <c r="Q37" s="113"/>
      <c r="R37" s="46" t="s">
        <v>186</v>
      </c>
      <c r="S37" s="33"/>
      <c r="T37" s="33"/>
      <c r="U37" s="33"/>
      <c r="V37" s="33"/>
      <c r="W37" s="33"/>
      <c r="X37" s="34"/>
      <c r="Y37" s="33"/>
      <c r="Z37" s="33"/>
      <c r="AA37" s="33"/>
      <c r="AB37" s="33"/>
      <c r="AC37" s="33"/>
      <c r="AD37" s="33"/>
      <c r="AE37" s="34"/>
      <c r="AF37" s="33"/>
      <c r="AG37" s="33"/>
      <c r="AH37" s="33"/>
      <c r="AI37" s="33"/>
      <c r="AJ37" s="33"/>
      <c r="AK37" s="281"/>
      <c r="AL37" s="33"/>
      <c r="AM37" s="281"/>
      <c r="AN37" s="403">
        <f>'訪問型（独自１）'!AN50:AO50</f>
        <v>200</v>
      </c>
      <c r="AO37" s="401"/>
      <c r="AP37" s="33" t="s">
        <v>23</v>
      </c>
      <c r="AQ37" s="33"/>
      <c r="AR37" s="34"/>
      <c r="AS37" s="37"/>
      <c r="AT37" s="132">
        <f>AN37</f>
        <v>200</v>
      </c>
      <c r="AU37" s="43"/>
    </row>
    <row r="38" spans="1:47" ht="17.100000000000001" customHeight="1" x14ac:dyDescent="0.15">
      <c r="A38" s="26" t="s">
        <v>65</v>
      </c>
      <c r="B38" s="26">
        <v>6122</v>
      </c>
      <c r="C38" s="70" t="s">
        <v>352</v>
      </c>
      <c r="D38" s="46" t="s">
        <v>348</v>
      </c>
      <c r="E38" s="33"/>
      <c r="F38" s="33"/>
      <c r="G38" s="33"/>
      <c r="H38" s="33"/>
      <c r="I38" s="33"/>
      <c r="J38" s="33"/>
      <c r="K38" s="33"/>
      <c r="L38" s="33"/>
      <c r="M38" s="33"/>
      <c r="N38" s="33"/>
      <c r="O38" s="33"/>
      <c r="P38" s="33"/>
      <c r="Q38" s="33"/>
      <c r="R38" s="33"/>
      <c r="S38" s="33"/>
      <c r="T38" s="33"/>
      <c r="U38" s="33"/>
      <c r="V38" s="33"/>
      <c r="W38" s="33"/>
      <c r="X38" s="33"/>
      <c r="Y38" s="33"/>
      <c r="Z38" s="33"/>
      <c r="AA38" s="33"/>
      <c r="AB38" s="36"/>
      <c r="AC38" s="33"/>
      <c r="AD38" s="34"/>
      <c r="AE38" s="293"/>
      <c r="AF38" s="33"/>
      <c r="AG38" s="33"/>
      <c r="AH38" s="36"/>
      <c r="AI38" s="36"/>
      <c r="AJ38" s="36"/>
      <c r="AK38" s="36"/>
      <c r="AL38" s="34"/>
      <c r="AM38" s="34"/>
      <c r="AN38" s="403">
        <f>'訪問型（独自１）'!AN51:AO51</f>
        <v>50</v>
      </c>
      <c r="AO38" s="401"/>
      <c r="AP38" s="33" t="s">
        <v>23</v>
      </c>
      <c r="AQ38" s="33"/>
      <c r="AR38" s="33"/>
      <c r="AS38" s="37"/>
      <c r="AT38" s="71">
        <f>AN38</f>
        <v>50</v>
      </c>
      <c r="AU38" s="129" t="s">
        <v>725</v>
      </c>
    </row>
    <row r="39" spans="1:47" ht="17.100000000000001" customHeight="1" x14ac:dyDescent="0.15">
      <c r="B39" s="44"/>
    </row>
    <row r="40" spans="1:47" ht="17.100000000000001" customHeight="1" x14ac:dyDescent="0.15">
      <c r="A40" s="103" t="s">
        <v>811</v>
      </c>
      <c r="D40" s="112"/>
      <c r="E40" s="112"/>
      <c r="F40" s="112"/>
      <c r="G40" s="112"/>
      <c r="H40" s="112"/>
      <c r="I40" s="112"/>
      <c r="J40" s="112"/>
      <c r="K40" s="112"/>
      <c r="L40" s="112"/>
      <c r="M40" s="112"/>
      <c r="N40" s="112"/>
      <c r="O40" s="112"/>
      <c r="P40" s="112"/>
      <c r="Q40" s="112"/>
      <c r="R40" s="112"/>
      <c r="S40" s="112"/>
      <c r="Z40" s="112"/>
      <c r="AA40" s="112"/>
      <c r="AB40" s="112"/>
      <c r="AC40" s="112"/>
      <c r="AD40" s="112"/>
      <c r="AE40" s="112"/>
      <c r="AF40" s="112"/>
      <c r="AG40" s="112"/>
      <c r="AH40" s="112"/>
      <c r="AI40" s="112"/>
      <c r="AJ40" s="112"/>
      <c r="AK40" s="112"/>
      <c r="AL40" s="112"/>
      <c r="AM40" s="112"/>
      <c r="AN40" s="112"/>
      <c r="AO40" s="112"/>
      <c r="AP40" s="112"/>
      <c r="AQ40" s="112"/>
      <c r="AR40" s="112"/>
      <c r="AS40" s="112"/>
    </row>
  </sheetData>
  <mergeCells count="42">
    <mergeCell ref="E15:I17"/>
    <mergeCell ref="J15:N17"/>
    <mergeCell ref="AN15:AO15"/>
    <mergeCell ref="AN17:AO17"/>
    <mergeCell ref="AN20:AO20"/>
    <mergeCell ref="AN19:AO19"/>
    <mergeCell ref="J21:N22"/>
    <mergeCell ref="AN21:AO21"/>
    <mergeCell ref="AN22:AO22"/>
    <mergeCell ref="AN13:AO13"/>
    <mergeCell ref="AN6:AO6"/>
    <mergeCell ref="AN8:AO8"/>
    <mergeCell ref="AN14:AO14"/>
    <mergeCell ref="AN18:AO18"/>
    <mergeCell ref="AN11:AO11"/>
    <mergeCell ref="AN10:AO10"/>
    <mergeCell ref="AN12:AO12"/>
    <mergeCell ref="AN16:AO16"/>
    <mergeCell ref="D5:H6"/>
    <mergeCell ref="D11:H12"/>
    <mergeCell ref="R6:S6"/>
    <mergeCell ref="R8:S8"/>
    <mergeCell ref="R10:S10"/>
    <mergeCell ref="AN38:AO38"/>
    <mergeCell ref="AN37:AO37"/>
    <mergeCell ref="AN35:AO35"/>
    <mergeCell ref="AN36:AO36"/>
    <mergeCell ref="AN23:AO23"/>
    <mergeCell ref="AN24:AO24"/>
    <mergeCell ref="AN28:AO28"/>
    <mergeCell ref="AN29:AO29"/>
    <mergeCell ref="AN30:AO30"/>
    <mergeCell ref="E25:I27"/>
    <mergeCell ref="J25:N27"/>
    <mergeCell ref="AN25:AO25"/>
    <mergeCell ref="AN26:AO26"/>
    <mergeCell ref="AN27:AO27"/>
    <mergeCell ref="J31:N32"/>
    <mergeCell ref="AN31:AO31"/>
    <mergeCell ref="AN32:AO32"/>
    <mergeCell ref="AN33:AO33"/>
    <mergeCell ref="AN34:AO34"/>
  </mergeCells>
  <phoneticPr fontId="3"/>
  <printOptions horizontalCentered="1"/>
  <pageMargins left="0.39370078740157483" right="0.39370078740157483" top="0.78740157480314965" bottom="0.59055118110236227" header="0.51181102362204722" footer="0.31496062992125984"/>
  <pageSetup paperSize="9" scale="58" firstPageNumber="3" orientation="portrait" useFirstPageNumber="1" r:id="rId1"/>
  <headerFooter alignWithMargins="0">
    <oddHeader>&amp;R&amp;9訪問型サービス</oddHeader>
    <oddFooter>&amp;C&amp;14&amp;P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V40"/>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9" width="2.5" style="118" customWidth="1"/>
    <col min="20" max="25" width="2.5" style="112" customWidth="1"/>
    <col min="26" max="27" width="2.5" style="118" customWidth="1"/>
    <col min="28" max="28" width="2.5" style="9" customWidth="1"/>
    <col min="29" max="33" width="2.5" style="118" customWidth="1"/>
    <col min="34" max="36" width="2.5" style="9" customWidth="1"/>
    <col min="37" max="45" width="2.5" style="118" customWidth="1"/>
    <col min="46" max="47" width="8.5" style="118" customWidth="1"/>
    <col min="48" max="48" width="2.875" style="118" customWidth="1"/>
    <col min="49" max="16384" width="9" style="118"/>
  </cols>
  <sheetData>
    <row r="1" spans="1:48" ht="16.5" customHeight="1" x14ac:dyDescent="0.2">
      <c r="B1" s="117" t="s">
        <v>172</v>
      </c>
    </row>
    <row r="2" spans="1:48" ht="16.5" customHeight="1" x14ac:dyDescent="0.15"/>
    <row r="3" spans="1:48" ht="17.100000000000001" customHeight="1" x14ac:dyDescent="0.15">
      <c r="A3" s="10" t="s">
        <v>7</v>
      </c>
      <c r="B3" s="11"/>
      <c r="C3" s="12" t="s">
        <v>8</v>
      </c>
      <c r="D3" s="13"/>
      <c r="E3" s="14"/>
      <c r="F3" s="14"/>
      <c r="G3" s="14"/>
      <c r="H3" s="14"/>
      <c r="I3" s="14"/>
      <c r="J3" s="14"/>
      <c r="K3" s="14"/>
      <c r="L3" s="14"/>
      <c r="M3" s="14"/>
      <c r="N3" s="14"/>
      <c r="O3" s="14"/>
      <c r="P3" s="14"/>
      <c r="Q3" s="14"/>
      <c r="R3" s="14"/>
      <c r="S3" s="14"/>
      <c r="T3" s="49" t="s">
        <v>27</v>
      </c>
      <c r="U3" s="15"/>
      <c r="V3" s="15"/>
      <c r="W3" s="15"/>
      <c r="X3" s="15"/>
      <c r="Y3" s="15"/>
      <c r="Z3" s="14"/>
      <c r="AA3" s="14"/>
      <c r="AB3" s="17"/>
      <c r="AC3" s="14"/>
      <c r="AD3" s="14"/>
      <c r="AE3" s="14"/>
      <c r="AF3" s="14"/>
      <c r="AG3" s="14"/>
      <c r="AH3" s="17"/>
      <c r="AI3" s="17"/>
      <c r="AJ3" s="17"/>
      <c r="AK3" s="14"/>
      <c r="AL3" s="14"/>
      <c r="AM3" s="14"/>
      <c r="AN3" s="14"/>
      <c r="AO3" s="14"/>
      <c r="AP3" s="14"/>
      <c r="AQ3" s="14"/>
      <c r="AR3" s="14"/>
      <c r="AS3" s="14"/>
      <c r="AT3" s="18" t="s">
        <v>10</v>
      </c>
      <c r="AU3" s="18" t="s">
        <v>11</v>
      </c>
      <c r="AV3" s="19"/>
    </row>
    <row r="4" spans="1:48" ht="17.100000000000001" customHeight="1" x14ac:dyDescent="0.15">
      <c r="A4" s="20" t="s">
        <v>12</v>
      </c>
      <c r="B4" s="21" t="s">
        <v>13</v>
      </c>
      <c r="C4" s="22"/>
      <c r="D4" s="23"/>
      <c r="E4" s="120"/>
      <c r="F4" s="120"/>
      <c r="G4" s="120"/>
      <c r="H4" s="120"/>
      <c r="I4" s="120"/>
      <c r="J4" s="120"/>
      <c r="K4" s="120"/>
      <c r="L4" s="120"/>
      <c r="M4" s="120"/>
      <c r="N4" s="120"/>
      <c r="O4" s="120"/>
      <c r="P4" s="120"/>
      <c r="Q4" s="120"/>
      <c r="R4" s="120"/>
      <c r="S4" s="120"/>
      <c r="T4" s="113"/>
      <c r="U4" s="113"/>
      <c r="V4" s="113"/>
      <c r="W4" s="113"/>
      <c r="X4" s="113"/>
      <c r="Y4" s="113"/>
      <c r="Z4" s="120"/>
      <c r="AA4" s="120"/>
      <c r="AB4" s="24"/>
      <c r="AC4" s="120"/>
      <c r="AD4" s="120"/>
      <c r="AE4" s="120"/>
      <c r="AF4" s="120"/>
      <c r="AG4" s="120"/>
      <c r="AH4" s="24"/>
      <c r="AI4" s="24"/>
      <c r="AJ4" s="24"/>
      <c r="AK4" s="120"/>
      <c r="AL4" s="120"/>
      <c r="AM4" s="120"/>
      <c r="AN4" s="120"/>
      <c r="AO4" s="120"/>
      <c r="AP4" s="120"/>
      <c r="AQ4" s="120"/>
      <c r="AR4" s="120"/>
      <c r="AS4" s="120"/>
      <c r="AT4" s="25" t="s">
        <v>14</v>
      </c>
      <c r="AU4" s="25" t="s">
        <v>15</v>
      </c>
      <c r="AV4" s="19"/>
    </row>
    <row r="5" spans="1:48" ht="17.100000000000001" customHeight="1" x14ac:dyDescent="0.15">
      <c r="A5" s="26" t="s">
        <v>103</v>
      </c>
      <c r="B5" s="26">
        <v>1141</v>
      </c>
      <c r="C5" s="70" t="s">
        <v>609</v>
      </c>
      <c r="D5" s="393" t="s">
        <v>334</v>
      </c>
      <c r="E5" s="394"/>
      <c r="F5" s="394"/>
      <c r="G5" s="394"/>
      <c r="H5" s="395"/>
      <c r="I5" s="224" t="s">
        <v>335</v>
      </c>
      <c r="J5" s="225"/>
      <c r="K5" s="225"/>
      <c r="L5" s="225"/>
      <c r="M5" s="225"/>
      <c r="N5" s="14"/>
      <c r="O5" s="14"/>
      <c r="P5" s="14"/>
      <c r="Q5" s="14"/>
      <c r="R5" s="226"/>
      <c r="S5" s="225"/>
      <c r="T5" s="225"/>
      <c r="U5" s="227"/>
      <c r="V5" s="33"/>
      <c r="W5" s="299"/>
      <c r="X5" s="299"/>
      <c r="Y5" s="299"/>
      <c r="Z5" s="299"/>
      <c r="AA5" s="299"/>
      <c r="AB5" s="299"/>
      <c r="AC5" s="36"/>
      <c r="AD5" s="34"/>
      <c r="AE5" s="33"/>
      <c r="AF5" s="33"/>
      <c r="AG5" s="33"/>
      <c r="AH5" s="33"/>
      <c r="AI5" s="33"/>
      <c r="AJ5" s="36"/>
      <c r="AK5" s="34"/>
      <c r="AL5" s="34"/>
      <c r="AM5" s="34"/>
      <c r="AN5" s="157"/>
      <c r="AO5" s="157"/>
      <c r="AP5" s="33"/>
      <c r="AQ5" s="281"/>
      <c r="AR5" s="34"/>
      <c r="AS5" s="37"/>
      <c r="AT5" s="29">
        <f>ROUND(R6,0)</f>
        <v>1176</v>
      </c>
      <c r="AU5" s="30" t="s">
        <v>16</v>
      </c>
    </row>
    <row r="6" spans="1:48" ht="17.100000000000001" customHeight="1" x14ac:dyDescent="0.15">
      <c r="A6" s="26" t="s">
        <v>103</v>
      </c>
      <c r="B6" s="26">
        <v>2141</v>
      </c>
      <c r="C6" s="70" t="s">
        <v>610</v>
      </c>
      <c r="D6" s="396"/>
      <c r="E6" s="397"/>
      <c r="F6" s="397"/>
      <c r="G6" s="397"/>
      <c r="H6" s="398"/>
      <c r="I6" s="228"/>
      <c r="J6" s="229"/>
      <c r="K6" s="229"/>
      <c r="L6" s="229"/>
      <c r="M6" s="229"/>
      <c r="N6" s="120"/>
      <c r="O6" s="120"/>
      <c r="P6" s="120"/>
      <c r="Q6" s="120"/>
      <c r="R6" s="423">
        <f>'訪問型（独自１）'!R7</f>
        <v>1176</v>
      </c>
      <c r="S6" s="423"/>
      <c r="T6" s="295" t="s">
        <v>358</v>
      </c>
      <c r="U6" s="116"/>
      <c r="V6" s="33" t="s">
        <v>338</v>
      </c>
      <c r="W6" s="299"/>
      <c r="X6" s="299"/>
      <c r="Y6" s="299"/>
      <c r="Z6" s="299"/>
      <c r="AA6" s="299"/>
      <c r="AB6" s="299"/>
      <c r="AC6" s="299"/>
      <c r="AD6" s="299"/>
      <c r="AE6" s="299"/>
      <c r="AF6" s="299"/>
      <c r="AG6" s="299"/>
      <c r="AH6" s="33"/>
      <c r="AI6" s="33"/>
      <c r="AJ6" s="36"/>
      <c r="AK6" s="34"/>
      <c r="AL6" s="34"/>
      <c r="AM6" s="34"/>
      <c r="AN6" s="403">
        <f t="shared" ref="AN6" si="0">ROUND(R6/30.4,0)</f>
        <v>39</v>
      </c>
      <c r="AO6" s="401"/>
      <c r="AP6" s="33" t="s">
        <v>17</v>
      </c>
      <c r="AQ6" s="281"/>
      <c r="AR6" s="34"/>
      <c r="AS6" s="37"/>
      <c r="AT6" s="29">
        <f>ROUND(AN6,0)</f>
        <v>39</v>
      </c>
      <c r="AU6" s="30" t="s">
        <v>24</v>
      </c>
    </row>
    <row r="7" spans="1:48" ht="17.100000000000001" customHeight="1" x14ac:dyDescent="0.15">
      <c r="A7" s="26" t="s">
        <v>103</v>
      </c>
      <c r="B7" s="26">
        <v>1241</v>
      </c>
      <c r="C7" s="70" t="s">
        <v>611</v>
      </c>
      <c r="D7" s="290"/>
      <c r="E7" s="291"/>
      <c r="F7" s="291"/>
      <c r="G7" s="291"/>
      <c r="H7" s="292"/>
      <c r="I7" s="224" t="s">
        <v>336</v>
      </c>
      <c r="J7" s="225"/>
      <c r="K7" s="225"/>
      <c r="L7" s="225"/>
      <c r="M7" s="225"/>
      <c r="N7" s="14"/>
      <c r="O7" s="14"/>
      <c r="P7" s="14"/>
      <c r="Q7" s="14"/>
      <c r="R7" s="226"/>
      <c r="S7" s="225"/>
      <c r="T7" s="225"/>
      <c r="U7" s="227"/>
      <c r="V7" s="33"/>
      <c r="W7" s="299"/>
      <c r="X7" s="299"/>
      <c r="Y7" s="299"/>
      <c r="Z7" s="299"/>
      <c r="AA7" s="299"/>
      <c r="AB7" s="299"/>
      <c r="AC7" s="36"/>
      <c r="AD7" s="34"/>
      <c r="AE7" s="33"/>
      <c r="AF7" s="33"/>
      <c r="AG7" s="33"/>
      <c r="AH7" s="33"/>
      <c r="AI7" s="33"/>
      <c r="AJ7" s="36"/>
      <c r="AK7" s="34"/>
      <c r="AL7" s="34"/>
      <c r="AM7" s="34"/>
      <c r="AN7" s="157"/>
      <c r="AO7" s="157"/>
      <c r="AP7" s="33"/>
      <c r="AQ7" s="281"/>
      <c r="AR7" s="34"/>
      <c r="AS7" s="37"/>
      <c r="AT7" s="29">
        <f>ROUND(R8,0)</f>
        <v>2349</v>
      </c>
      <c r="AU7" s="30" t="s">
        <v>16</v>
      </c>
    </row>
    <row r="8" spans="1:48" ht="17.100000000000001" customHeight="1" x14ac:dyDescent="0.15">
      <c r="A8" s="26" t="s">
        <v>113</v>
      </c>
      <c r="B8" s="26">
        <v>2241</v>
      </c>
      <c r="C8" s="70" t="s">
        <v>612</v>
      </c>
      <c r="D8" s="290"/>
      <c r="E8" s="291"/>
      <c r="F8" s="291"/>
      <c r="G8" s="291"/>
      <c r="H8" s="292"/>
      <c r="I8" s="228"/>
      <c r="J8" s="229"/>
      <c r="K8" s="229"/>
      <c r="L8" s="229"/>
      <c r="M8" s="229"/>
      <c r="N8" s="120"/>
      <c r="O8" s="120"/>
      <c r="P8" s="120"/>
      <c r="Q8" s="120"/>
      <c r="R8" s="399">
        <f>'訪問型（独自１）'!R9</f>
        <v>2349</v>
      </c>
      <c r="S8" s="399"/>
      <c r="T8" s="295" t="s">
        <v>358</v>
      </c>
      <c r="U8" s="116"/>
      <c r="V8" s="33" t="s">
        <v>338</v>
      </c>
      <c r="W8" s="299"/>
      <c r="X8" s="299"/>
      <c r="Y8" s="299"/>
      <c r="Z8" s="299"/>
      <c r="AA8" s="299"/>
      <c r="AB8" s="299"/>
      <c r="AC8" s="36"/>
      <c r="AD8" s="34"/>
      <c r="AE8" s="33"/>
      <c r="AF8" s="33"/>
      <c r="AG8" s="33"/>
      <c r="AH8" s="33"/>
      <c r="AI8" s="33"/>
      <c r="AJ8" s="36"/>
      <c r="AK8" s="34"/>
      <c r="AL8" s="34"/>
      <c r="AM8" s="34"/>
      <c r="AN8" s="403">
        <f t="shared" ref="AN8" si="1">ROUND(R8/30.4,0)</f>
        <v>77</v>
      </c>
      <c r="AO8" s="401"/>
      <c r="AP8" s="33" t="s">
        <v>17</v>
      </c>
      <c r="AQ8" s="281"/>
      <c r="AR8" s="34"/>
      <c r="AS8" s="37"/>
      <c r="AT8" s="29">
        <f>ROUND(AN8,0)</f>
        <v>77</v>
      </c>
      <c r="AU8" s="30" t="s">
        <v>24</v>
      </c>
    </row>
    <row r="9" spans="1:48" ht="17.100000000000001" customHeight="1" x14ac:dyDescent="0.15">
      <c r="A9" s="26" t="s">
        <v>103</v>
      </c>
      <c r="B9" s="26">
        <v>1351</v>
      </c>
      <c r="C9" s="70" t="s">
        <v>613</v>
      </c>
      <c r="D9" s="290"/>
      <c r="E9" s="291"/>
      <c r="F9" s="291"/>
      <c r="G9" s="291"/>
      <c r="H9" s="292"/>
      <c r="I9" s="224" t="s">
        <v>337</v>
      </c>
      <c r="J9" s="155"/>
      <c r="K9" s="155"/>
      <c r="L9" s="155"/>
      <c r="M9" s="155"/>
      <c r="N9" s="155"/>
      <c r="O9" s="155"/>
      <c r="P9" s="155"/>
      <c r="Q9" s="155"/>
      <c r="R9" s="226"/>
      <c r="S9" s="225"/>
      <c r="T9" s="225"/>
      <c r="U9" s="227"/>
      <c r="V9" s="33"/>
      <c r="W9" s="299"/>
      <c r="X9" s="299"/>
      <c r="Y9" s="299"/>
      <c r="Z9" s="299"/>
      <c r="AA9" s="299"/>
      <c r="AB9" s="299"/>
      <c r="AC9" s="36"/>
      <c r="AD9" s="34"/>
      <c r="AE9" s="33"/>
      <c r="AF9" s="33"/>
      <c r="AG9" s="33"/>
      <c r="AH9" s="33"/>
      <c r="AI9" s="33"/>
      <c r="AJ9" s="36"/>
      <c r="AK9" s="34"/>
      <c r="AL9" s="34"/>
      <c r="AM9" s="34"/>
      <c r="AN9" s="157"/>
      <c r="AO9" s="157"/>
      <c r="AP9" s="33"/>
      <c r="AQ9" s="281"/>
      <c r="AR9" s="34"/>
      <c r="AS9" s="37"/>
      <c r="AT9" s="29">
        <f>ROUND(R10,0)</f>
        <v>3727</v>
      </c>
      <c r="AU9" s="30" t="s">
        <v>16</v>
      </c>
    </row>
    <row r="10" spans="1:48" ht="17.100000000000001" customHeight="1" x14ac:dyDescent="0.15">
      <c r="A10" s="26" t="s">
        <v>103</v>
      </c>
      <c r="B10" s="26">
        <v>2351</v>
      </c>
      <c r="C10" s="70" t="s">
        <v>614</v>
      </c>
      <c r="D10" s="296"/>
      <c r="E10" s="297"/>
      <c r="F10" s="297"/>
      <c r="G10" s="297"/>
      <c r="H10" s="298"/>
      <c r="I10" s="228"/>
      <c r="J10" s="229"/>
      <c r="K10" s="229"/>
      <c r="L10" s="229"/>
      <c r="M10" s="229"/>
      <c r="N10" s="120"/>
      <c r="O10" s="120"/>
      <c r="P10" s="120"/>
      <c r="Q10" s="120"/>
      <c r="R10" s="399">
        <f>'訪問型（独自１）'!R11</f>
        <v>3727</v>
      </c>
      <c r="S10" s="399"/>
      <c r="T10" s="295" t="s">
        <v>358</v>
      </c>
      <c r="U10" s="116"/>
      <c r="V10" s="33" t="s">
        <v>338</v>
      </c>
      <c r="W10" s="299"/>
      <c r="X10" s="299"/>
      <c r="Y10" s="299"/>
      <c r="Z10" s="299"/>
      <c r="AA10" s="299"/>
      <c r="AB10" s="299"/>
      <c r="AC10" s="36"/>
      <c r="AD10" s="34"/>
      <c r="AE10" s="33"/>
      <c r="AF10" s="33"/>
      <c r="AG10" s="33"/>
      <c r="AH10" s="33"/>
      <c r="AI10" s="33"/>
      <c r="AJ10" s="36"/>
      <c r="AK10" s="34"/>
      <c r="AL10" s="34"/>
      <c r="AM10" s="34"/>
      <c r="AN10" s="403">
        <f t="shared" ref="AN10" si="2">ROUND(R10/30.4,0)</f>
        <v>123</v>
      </c>
      <c r="AO10" s="401"/>
      <c r="AP10" s="33" t="s">
        <v>17</v>
      </c>
      <c r="AQ10" s="281"/>
      <c r="AR10" s="34"/>
      <c r="AS10" s="37"/>
      <c r="AT10" s="29">
        <f>ROUND(AN10,0)</f>
        <v>123</v>
      </c>
      <c r="AU10" s="30" t="s">
        <v>24</v>
      </c>
    </row>
    <row r="11" spans="1:48" ht="17.100000000000001" customHeight="1" x14ac:dyDescent="0.15">
      <c r="A11" s="26" t="s">
        <v>103</v>
      </c>
      <c r="B11" s="26">
        <v>2441</v>
      </c>
      <c r="C11" s="70" t="s">
        <v>615</v>
      </c>
      <c r="D11" s="393" t="s">
        <v>339</v>
      </c>
      <c r="E11" s="394"/>
      <c r="F11" s="394"/>
      <c r="G11" s="394"/>
      <c r="H11" s="395"/>
      <c r="I11" s="38" t="s">
        <v>709</v>
      </c>
      <c r="J11" s="299"/>
      <c r="K11" s="299"/>
      <c r="L11" s="229"/>
      <c r="M11" s="229"/>
      <c r="N11" s="229"/>
      <c r="O11" s="229"/>
      <c r="P11" s="229"/>
      <c r="Q11" s="120"/>
      <c r="R11" s="299"/>
      <c r="S11" s="299"/>
      <c r="T11" s="299"/>
      <c r="U11" s="299"/>
      <c r="V11" s="299"/>
      <c r="W11" s="299"/>
      <c r="X11" s="299"/>
      <c r="Y11" s="299"/>
      <c r="Z11" s="299"/>
      <c r="AA11" s="299"/>
      <c r="AB11" s="299"/>
      <c r="AC11" s="299"/>
      <c r="AD11" s="299"/>
      <c r="AE11" s="299"/>
      <c r="AF11" s="299"/>
      <c r="AG11" s="299"/>
      <c r="AH11" s="33"/>
      <c r="AI11" s="33"/>
      <c r="AJ11" s="36"/>
      <c r="AK11" s="34"/>
      <c r="AL11" s="34"/>
      <c r="AM11" s="34"/>
      <c r="AN11" s="403">
        <f>'訪問型（独自１）'!AN12:AO12</f>
        <v>287</v>
      </c>
      <c r="AO11" s="401"/>
      <c r="AP11" s="33" t="s">
        <v>17</v>
      </c>
      <c r="AQ11" s="281"/>
      <c r="AR11" s="34"/>
      <c r="AS11" s="37"/>
      <c r="AT11" s="29">
        <f t="shared" ref="AT11:AT14" si="3">ROUND(AN11,0)</f>
        <v>287</v>
      </c>
      <c r="AU11" s="30" t="s">
        <v>79</v>
      </c>
    </row>
    <row r="12" spans="1:48" ht="17.100000000000001" customHeight="1" x14ac:dyDescent="0.15">
      <c r="A12" s="26" t="s">
        <v>103</v>
      </c>
      <c r="B12" s="26">
        <v>2541</v>
      </c>
      <c r="C12" s="70" t="s">
        <v>616</v>
      </c>
      <c r="D12" s="396"/>
      <c r="E12" s="397"/>
      <c r="F12" s="397"/>
      <c r="G12" s="397"/>
      <c r="H12" s="398"/>
      <c r="I12" s="56" t="s">
        <v>340</v>
      </c>
      <c r="J12" s="225"/>
      <c r="K12" s="225"/>
      <c r="L12" s="225"/>
      <c r="M12" s="225"/>
      <c r="N12" s="225"/>
      <c r="O12" s="225"/>
      <c r="P12" s="225"/>
      <c r="Q12" s="14"/>
      <c r="R12" s="225"/>
      <c r="S12" s="225"/>
      <c r="T12" s="225"/>
      <c r="U12" s="227"/>
      <c r="V12" s="294" t="s">
        <v>342</v>
      </c>
      <c r="W12" s="299"/>
      <c r="X12" s="299"/>
      <c r="Y12" s="299"/>
      <c r="Z12" s="299"/>
      <c r="AA12" s="299"/>
      <c r="AB12" s="299"/>
      <c r="AC12" s="299"/>
      <c r="AD12" s="299"/>
      <c r="AE12" s="299"/>
      <c r="AF12" s="299"/>
      <c r="AG12" s="299"/>
      <c r="AH12" s="33"/>
      <c r="AI12" s="33"/>
      <c r="AJ12" s="36"/>
      <c r="AK12" s="34"/>
      <c r="AL12" s="34"/>
      <c r="AM12" s="34"/>
      <c r="AN12" s="403">
        <f>'訪問型（独自１）'!AN13:AO13</f>
        <v>179</v>
      </c>
      <c r="AO12" s="401"/>
      <c r="AP12" s="33" t="s">
        <v>17</v>
      </c>
      <c r="AQ12" s="281"/>
      <c r="AR12" s="34"/>
      <c r="AS12" s="37"/>
      <c r="AT12" s="29">
        <f t="shared" si="3"/>
        <v>179</v>
      </c>
      <c r="AU12" s="115"/>
    </row>
    <row r="13" spans="1:48" ht="17.100000000000001" customHeight="1" x14ac:dyDescent="0.15">
      <c r="A13" s="26" t="s">
        <v>103</v>
      </c>
      <c r="B13" s="26">
        <v>2651</v>
      </c>
      <c r="C13" s="70" t="s">
        <v>617</v>
      </c>
      <c r="D13" s="290"/>
      <c r="E13" s="291"/>
      <c r="F13" s="291"/>
      <c r="G13" s="291"/>
      <c r="H13" s="292"/>
      <c r="I13" s="61"/>
      <c r="J13" s="229"/>
      <c r="K13" s="229"/>
      <c r="L13" s="229"/>
      <c r="M13" s="229"/>
      <c r="N13" s="229"/>
      <c r="O13" s="229"/>
      <c r="P13" s="229"/>
      <c r="Q13" s="120"/>
      <c r="R13" s="229"/>
      <c r="S13" s="229"/>
      <c r="T13" s="229"/>
      <c r="U13" s="230"/>
      <c r="V13" s="294" t="s">
        <v>343</v>
      </c>
      <c r="W13" s="299"/>
      <c r="X13" s="299"/>
      <c r="Y13" s="299"/>
      <c r="Z13" s="299"/>
      <c r="AA13" s="299"/>
      <c r="AB13" s="299"/>
      <c r="AC13" s="299"/>
      <c r="AD13" s="299"/>
      <c r="AE13" s="299"/>
      <c r="AF13" s="299"/>
      <c r="AG13" s="299"/>
      <c r="AH13" s="33"/>
      <c r="AI13" s="33"/>
      <c r="AJ13" s="36"/>
      <c r="AK13" s="34"/>
      <c r="AL13" s="34"/>
      <c r="AM13" s="34"/>
      <c r="AN13" s="403">
        <f>'訪問型（独自１）'!AN14:AO14</f>
        <v>220</v>
      </c>
      <c r="AO13" s="401"/>
      <c r="AP13" s="33" t="s">
        <v>17</v>
      </c>
      <c r="AQ13" s="281"/>
      <c r="AR13" s="34"/>
      <c r="AS13" s="37"/>
      <c r="AT13" s="29">
        <f t="shared" si="3"/>
        <v>220</v>
      </c>
      <c r="AU13" s="115"/>
    </row>
    <row r="14" spans="1:48" ht="17.100000000000001" customHeight="1" x14ac:dyDescent="0.15">
      <c r="A14" s="26" t="s">
        <v>103</v>
      </c>
      <c r="B14" s="26">
        <v>1441</v>
      </c>
      <c r="C14" s="70" t="s">
        <v>140</v>
      </c>
      <c r="D14" s="296"/>
      <c r="E14" s="297"/>
      <c r="F14" s="297"/>
      <c r="G14" s="297"/>
      <c r="H14" s="298"/>
      <c r="I14" s="130" t="s">
        <v>341</v>
      </c>
      <c r="J14" s="130"/>
      <c r="K14" s="130"/>
      <c r="L14" s="130"/>
      <c r="M14" s="130"/>
      <c r="N14" s="130"/>
      <c r="O14" s="130"/>
      <c r="P14" s="130"/>
      <c r="Q14" s="231"/>
      <c r="R14" s="299"/>
      <c r="S14" s="299"/>
      <c r="T14" s="299"/>
      <c r="U14" s="299"/>
      <c r="V14" s="299"/>
      <c r="W14" s="299"/>
      <c r="X14" s="299"/>
      <c r="Y14" s="299"/>
      <c r="Z14" s="299"/>
      <c r="AA14" s="299"/>
      <c r="AB14" s="299"/>
      <c r="AC14" s="299"/>
      <c r="AD14" s="299"/>
      <c r="AE14" s="299"/>
      <c r="AF14" s="299"/>
      <c r="AG14" s="299"/>
      <c r="AH14" s="33"/>
      <c r="AI14" s="33"/>
      <c r="AJ14" s="36"/>
      <c r="AK14" s="34"/>
      <c r="AL14" s="34"/>
      <c r="AM14" s="34"/>
      <c r="AN14" s="403">
        <f>'訪問型（独自１）'!AN15:AO15</f>
        <v>163</v>
      </c>
      <c r="AO14" s="401"/>
      <c r="AP14" s="33" t="s">
        <v>17</v>
      </c>
      <c r="AQ14" s="281"/>
      <c r="AR14" s="34"/>
      <c r="AS14" s="37"/>
      <c r="AT14" s="29">
        <f t="shared" si="3"/>
        <v>163</v>
      </c>
      <c r="AU14" s="115"/>
    </row>
    <row r="15" spans="1:48" ht="17.100000000000001" customHeight="1" x14ac:dyDescent="0.15">
      <c r="A15" s="26" t="s">
        <v>65</v>
      </c>
      <c r="B15" s="26" t="s">
        <v>528</v>
      </c>
      <c r="C15" s="70" t="s">
        <v>501</v>
      </c>
      <c r="D15" s="289"/>
      <c r="E15" s="394" t="s">
        <v>345</v>
      </c>
      <c r="F15" s="394"/>
      <c r="G15" s="394"/>
      <c r="H15" s="394"/>
      <c r="I15" s="395"/>
      <c r="J15" s="393" t="s">
        <v>334</v>
      </c>
      <c r="K15" s="394"/>
      <c r="L15" s="394"/>
      <c r="M15" s="394"/>
      <c r="N15" s="395"/>
      <c r="O15" s="224" t="s">
        <v>335</v>
      </c>
      <c r="P15" s="14"/>
      <c r="Q15" s="14"/>
      <c r="R15" s="226"/>
      <c r="S15" s="225"/>
      <c r="T15" s="225"/>
      <c r="U15" s="227"/>
      <c r="V15" s="15"/>
      <c r="W15" s="225"/>
      <c r="X15" s="225"/>
      <c r="Y15" s="225"/>
      <c r="Z15" s="227"/>
      <c r="AA15" s="299"/>
      <c r="AB15" s="299"/>
      <c r="AC15" s="36"/>
      <c r="AD15" s="34"/>
      <c r="AE15" s="33"/>
      <c r="AF15" s="33"/>
      <c r="AG15" s="33"/>
      <c r="AH15" s="33"/>
      <c r="AI15" s="33"/>
      <c r="AJ15" s="36"/>
      <c r="AK15" s="34"/>
      <c r="AL15" s="34"/>
      <c r="AM15" s="34"/>
      <c r="AN15" s="392">
        <f>ROUND(R6*0.01,0)</f>
        <v>12</v>
      </c>
      <c r="AO15" s="392"/>
      <c r="AP15" s="33" t="s">
        <v>320</v>
      </c>
      <c r="AQ15" s="281"/>
      <c r="AR15" s="34"/>
      <c r="AS15" s="37"/>
      <c r="AT15" s="232">
        <f>-AN15</f>
        <v>-12</v>
      </c>
      <c r="AU15" s="30" t="s">
        <v>16</v>
      </c>
    </row>
    <row r="16" spans="1:48" ht="17.100000000000001" customHeight="1" x14ac:dyDescent="0.15">
      <c r="A16" s="26" t="s">
        <v>65</v>
      </c>
      <c r="B16" s="26" t="s">
        <v>721</v>
      </c>
      <c r="C16" s="70" t="s">
        <v>722</v>
      </c>
      <c r="D16" s="31"/>
      <c r="E16" s="397"/>
      <c r="F16" s="397"/>
      <c r="G16" s="397"/>
      <c r="H16" s="397"/>
      <c r="I16" s="398"/>
      <c r="J16" s="396"/>
      <c r="K16" s="397"/>
      <c r="L16" s="397"/>
      <c r="M16" s="397"/>
      <c r="N16" s="398"/>
      <c r="O16" s="228"/>
      <c r="P16" s="120"/>
      <c r="Q16" s="120"/>
      <c r="R16" s="107"/>
      <c r="S16" s="120"/>
      <c r="T16" s="113"/>
      <c r="U16" s="113"/>
      <c r="V16" s="113"/>
      <c r="W16" s="229"/>
      <c r="X16" s="229"/>
      <c r="Y16" s="229"/>
      <c r="Z16" s="230"/>
      <c r="AA16" s="46" t="s">
        <v>338</v>
      </c>
      <c r="AB16" s="34"/>
      <c r="AC16" s="33"/>
      <c r="AD16" s="33"/>
      <c r="AE16" s="33"/>
      <c r="AF16" s="33"/>
      <c r="AG16" s="33"/>
      <c r="AH16" s="33"/>
      <c r="AI16" s="33"/>
      <c r="AJ16" s="36"/>
      <c r="AK16" s="34"/>
      <c r="AL16" s="34"/>
      <c r="AM16" s="34"/>
      <c r="AN16" s="392">
        <f>ROUNDUP(AN6*0.01,0)</f>
        <v>1</v>
      </c>
      <c r="AO16" s="392"/>
      <c r="AP16" s="33" t="s">
        <v>320</v>
      </c>
      <c r="AQ16" s="281"/>
      <c r="AR16" s="34"/>
      <c r="AS16" s="37"/>
      <c r="AT16" s="232">
        <f t="shared" ref="AT16" si="4">-AN16</f>
        <v>-1</v>
      </c>
      <c r="AU16" s="30" t="s">
        <v>24</v>
      </c>
    </row>
    <row r="17" spans="1:47" ht="17.100000000000001" customHeight="1" x14ac:dyDescent="0.15">
      <c r="A17" s="26" t="s">
        <v>65</v>
      </c>
      <c r="B17" s="26" t="s">
        <v>529</v>
      </c>
      <c r="C17" s="70" t="s">
        <v>702</v>
      </c>
      <c r="D17" s="290"/>
      <c r="E17" s="397"/>
      <c r="F17" s="397"/>
      <c r="G17" s="397"/>
      <c r="H17" s="397"/>
      <c r="I17" s="398"/>
      <c r="J17" s="396"/>
      <c r="K17" s="397"/>
      <c r="L17" s="397"/>
      <c r="M17" s="397"/>
      <c r="N17" s="398"/>
      <c r="O17" s="224" t="s">
        <v>336</v>
      </c>
      <c r="P17" s="14"/>
      <c r="Q17" s="14"/>
      <c r="R17" s="226"/>
      <c r="S17" s="225"/>
      <c r="T17" s="225"/>
      <c r="U17" s="225"/>
      <c r="V17" s="15"/>
      <c r="W17" s="225"/>
      <c r="X17" s="225"/>
      <c r="Y17" s="225"/>
      <c r="Z17" s="227"/>
      <c r="AA17" s="299"/>
      <c r="AB17" s="299"/>
      <c r="AC17" s="36"/>
      <c r="AD17" s="34"/>
      <c r="AE17" s="33"/>
      <c r="AF17" s="33"/>
      <c r="AG17" s="33"/>
      <c r="AH17" s="33"/>
      <c r="AI17" s="33"/>
      <c r="AJ17" s="36"/>
      <c r="AK17" s="34"/>
      <c r="AL17" s="34"/>
      <c r="AM17" s="34"/>
      <c r="AN17" s="392">
        <f t="shared" ref="AN17" si="5">ROUND(R8*0.01,0)</f>
        <v>23</v>
      </c>
      <c r="AO17" s="392"/>
      <c r="AP17" s="33" t="s">
        <v>320</v>
      </c>
      <c r="AQ17" s="281"/>
      <c r="AR17" s="34"/>
      <c r="AS17" s="37"/>
      <c r="AT17" s="232">
        <f t="shared" ref="AT17:AT24" si="6">-AN17</f>
        <v>-23</v>
      </c>
      <c r="AU17" s="30" t="s">
        <v>16</v>
      </c>
    </row>
    <row r="18" spans="1:47" ht="17.100000000000001" customHeight="1" x14ac:dyDescent="0.15">
      <c r="A18" s="26" t="s">
        <v>65</v>
      </c>
      <c r="B18" s="26" t="s">
        <v>530</v>
      </c>
      <c r="C18" s="70" t="s">
        <v>502</v>
      </c>
      <c r="D18" s="31"/>
      <c r="E18" s="32"/>
      <c r="F18" s="32"/>
      <c r="G18" s="32"/>
      <c r="H18" s="32"/>
      <c r="I18" s="233"/>
      <c r="J18" s="31"/>
      <c r="K18" s="32"/>
      <c r="L18" s="32"/>
      <c r="M18" s="32"/>
      <c r="N18" s="32"/>
      <c r="O18" s="228"/>
      <c r="P18" s="120"/>
      <c r="Q18" s="120"/>
      <c r="R18" s="107"/>
      <c r="S18" s="120"/>
      <c r="T18" s="113"/>
      <c r="U18" s="113"/>
      <c r="V18" s="113"/>
      <c r="W18" s="229"/>
      <c r="X18" s="229"/>
      <c r="Y18" s="229"/>
      <c r="Z18" s="230"/>
      <c r="AA18" s="33" t="s">
        <v>338</v>
      </c>
      <c r="AB18" s="34"/>
      <c r="AC18" s="33"/>
      <c r="AD18" s="33"/>
      <c r="AE18" s="33"/>
      <c r="AF18" s="33"/>
      <c r="AG18" s="33"/>
      <c r="AH18" s="33"/>
      <c r="AI18" s="33"/>
      <c r="AJ18" s="36"/>
      <c r="AK18" s="34"/>
      <c r="AL18" s="34"/>
      <c r="AM18" s="34"/>
      <c r="AN18" s="392">
        <f t="shared" ref="AN18:AN24" si="7">ROUND(AN8*0.01,0)</f>
        <v>1</v>
      </c>
      <c r="AO18" s="392"/>
      <c r="AP18" s="33" t="s">
        <v>320</v>
      </c>
      <c r="AQ18" s="281"/>
      <c r="AR18" s="34"/>
      <c r="AS18" s="37"/>
      <c r="AT18" s="232">
        <f t="shared" si="6"/>
        <v>-1</v>
      </c>
      <c r="AU18" s="30" t="s">
        <v>24</v>
      </c>
    </row>
    <row r="19" spans="1:47" ht="17.100000000000001" customHeight="1" x14ac:dyDescent="0.15">
      <c r="A19" s="26" t="s">
        <v>65</v>
      </c>
      <c r="B19" s="26" t="s">
        <v>531</v>
      </c>
      <c r="C19" s="70" t="s">
        <v>618</v>
      </c>
      <c r="D19" s="31"/>
      <c r="E19" s="32"/>
      <c r="F19" s="32"/>
      <c r="G19" s="32"/>
      <c r="H19" s="32"/>
      <c r="I19" s="234"/>
      <c r="J19" s="31"/>
      <c r="K19" s="32"/>
      <c r="L19" s="32"/>
      <c r="M19" s="32"/>
      <c r="N19" s="32"/>
      <c r="O19" s="224" t="s">
        <v>337</v>
      </c>
      <c r="P19" s="155"/>
      <c r="Q19" s="155"/>
      <c r="R19" s="226"/>
      <c r="S19" s="225"/>
      <c r="T19" s="225"/>
      <c r="U19" s="225"/>
      <c r="V19" s="15"/>
      <c r="W19" s="225"/>
      <c r="X19" s="225"/>
      <c r="Y19" s="225"/>
      <c r="Z19" s="227"/>
      <c r="AA19" s="33"/>
      <c r="AB19" s="34"/>
      <c r="AC19" s="33"/>
      <c r="AD19" s="33"/>
      <c r="AE19" s="33"/>
      <c r="AF19" s="33"/>
      <c r="AG19" s="33"/>
      <c r="AH19" s="33"/>
      <c r="AI19" s="33"/>
      <c r="AJ19" s="36"/>
      <c r="AK19" s="34"/>
      <c r="AL19" s="34"/>
      <c r="AM19" s="34"/>
      <c r="AN19" s="392">
        <f t="shared" ref="AN19" si="8">ROUND(R10*0.01,0)</f>
        <v>37</v>
      </c>
      <c r="AO19" s="392"/>
      <c r="AP19" s="33" t="s">
        <v>320</v>
      </c>
      <c r="AQ19" s="281"/>
      <c r="AR19" s="34"/>
      <c r="AS19" s="37"/>
      <c r="AT19" s="232">
        <f t="shared" si="6"/>
        <v>-37</v>
      </c>
      <c r="AU19" s="30" t="s">
        <v>16</v>
      </c>
    </row>
    <row r="20" spans="1:47" ht="17.100000000000001" customHeight="1" x14ac:dyDescent="0.15">
      <c r="A20" s="26" t="s">
        <v>65</v>
      </c>
      <c r="B20" s="26" t="s">
        <v>532</v>
      </c>
      <c r="C20" s="70" t="s">
        <v>619</v>
      </c>
      <c r="D20" s="31"/>
      <c r="E20" s="32"/>
      <c r="F20" s="32"/>
      <c r="G20" s="32"/>
      <c r="H20" s="32"/>
      <c r="I20" s="233"/>
      <c r="J20" s="31"/>
      <c r="K20" s="32"/>
      <c r="L20" s="32"/>
      <c r="M20" s="32"/>
      <c r="N20" s="32"/>
      <c r="O20" s="228"/>
      <c r="P20" s="120"/>
      <c r="Q20" s="120"/>
      <c r="R20" s="107"/>
      <c r="S20" s="120"/>
      <c r="T20" s="113"/>
      <c r="U20" s="113"/>
      <c r="V20" s="113"/>
      <c r="W20" s="229"/>
      <c r="X20" s="229"/>
      <c r="Y20" s="229"/>
      <c r="Z20" s="230"/>
      <c r="AA20" s="33" t="s">
        <v>338</v>
      </c>
      <c r="AB20" s="34"/>
      <c r="AC20" s="33"/>
      <c r="AD20" s="33"/>
      <c r="AE20" s="33"/>
      <c r="AF20" s="33"/>
      <c r="AG20" s="33"/>
      <c r="AH20" s="33"/>
      <c r="AI20" s="33"/>
      <c r="AJ20" s="36"/>
      <c r="AK20" s="34"/>
      <c r="AL20" s="34"/>
      <c r="AM20" s="34"/>
      <c r="AN20" s="392">
        <f t="shared" si="7"/>
        <v>1</v>
      </c>
      <c r="AO20" s="392"/>
      <c r="AP20" s="33" t="s">
        <v>320</v>
      </c>
      <c r="AQ20" s="281"/>
      <c r="AR20" s="34"/>
      <c r="AS20" s="37"/>
      <c r="AT20" s="232">
        <f t="shared" si="6"/>
        <v>-1</v>
      </c>
      <c r="AU20" s="30" t="s">
        <v>24</v>
      </c>
    </row>
    <row r="21" spans="1:47" ht="17.100000000000001" customHeight="1" x14ac:dyDescent="0.15">
      <c r="A21" s="26" t="s">
        <v>65</v>
      </c>
      <c r="B21" s="26" t="s">
        <v>533</v>
      </c>
      <c r="C21" s="70" t="s">
        <v>503</v>
      </c>
      <c r="D21" s="290"/>
      <c r="E21" s="291"/>
      <c r="F21" s="291"/>
      <c r="G21" s="291"/>
      <c r="H21" s="291"/>
      <c r="I21" s="65"/>
      <c r="J21" s="393" t="s">
        <v>339</v>
      </c>
      <c r="K21" s="394"/>
      <c r="L21" s="394"/>
      <c r="M21" s="394"/>
      <c r="N21" s="395"/>
      <c r="O21" s="58" t="s">
        <v>709</v>
      </c>
      <c r="P21" s="235"/>
      <c r="Q21" s="19"/>
      <c r="R21" s="235"/>
      <c r="S21" s="235"/>
      <c r="T21" s="235"/>
      <c r="U21" s="235"/>
      <c r="V21" s="235"/>
      <c r="W21" s="235"/>
      <c r="X21" s="235"/>
      <c r="Y21" s="235"/>
      <c r="Z21" s="235"/>
      <c r="AA21" s="299"/>
      <c r="AB21" s="299"/>
      <c r="AC21" s="299"/>
      <c r="AD21" s="299"/>
      <c r="AE21" s="299"/>
      <c r="AF21" s="299"/>
      <c r="AG21" s="299"/>
      <c r="AH21" s="299"/>
      <c r="AI21" s="299"/>
      <c r="AJ21" s="299"/>
      <c r="AK21" s="299"/>
      <c r="AL21" s="299"/>
      <c r="AM21" s="299"/>
      <c r="AN21" s="392">
        <f t="shared" si="7"/>
        <v>3</v>
      </c>
      <c r="AO21" s="392"/>
      <c r="AP21" s="33" t="s">
        <v>320</v>
      </c>
      <c r="AQ21" s="281"/>
      <c r="AR21" s="34"/>
      <c r="AS21" s="37"/>
      <c r="AT21" s="232">
        <f t="shared" si="6"/>
        <v>-3</v>
      </c>
      <c r="AU21" s="30" t="s">
        <v>79</v>
      </c>
    </row>
    <row r="22" spans="1:47" ht="17.100000000000001" customHeight="1" x14ac:dyDescent="0.15">
      <c r="A22" s="26" t="s">
        <v>65</v>
      </c>
      <c r="B22" s="26" t="s">
        <v>534</v>
      </c>
      <c r="C22" s="70" t="s">
        <v>504</v>
      </c>
      <c r="D22" s="290"/>
      <c r="E22" s="291"/>
      <c r="F22" s="291"/>
      <c r="G22" s="291"/>
      <c r="H22" s="291"/>
      <c r="I22" s="65"/>
      <c r="J22" s="396"/>
      <c r="K22" s="397"/>
      <c r="L22" s="397"/>
      <c r="M22" s="397"/>
      <c r="N22" s="398"/>
      <c r="O22" s="236" t="s">
        <v>340</v>
      </c>
      <c r="P22" s="225"/>
      <c r="Q22" s="14"/>
      <c r="R22" s="225"/>
      <c r="S22" s="225"/>
      <c r="T22" s="225"/>
      <c r="U22" s="225"/>
      <c r="V22" s="15"/>
      <c r="W22" s="225"/>
      <c r="X22" s="225"/>
      <c r="Y22" s="225"/>
      <c r="Z22" s="227"/>
      <c r="AA22" s="294" t="s">
        <v>342</v>
      </c>
      <c r="AB22" s="299"/>
      <c r="AC22" s="299"/>
      <c r="AD22" s="299"/>
      <c r="AE22" s="299"/>
      <c r="AF22" s="299"/>
      <c r="AG22" s="299"/>
      <c r="AH22" s="299"/>
      <c r="AI22" s="299"/>
      <c r="AJ22" s="299"/>
      <c r="AK22" s="299"/>
      <c r="AL22" s="299"/>
      <c r="AM22" s="299"/>
      <c r="AN22" s="392">
        <f t="shared" si="7"/>
        <v>2</v>
      </c>
      <c r="AO22" s="392"/>
      <c r="AP22" s="33" t="s">
        <v>320</v>
      </c>
      <c r="AQ22" s="281"/>
      <c r="AR22" s="34"/>
      <c r="AS22" s="37"/>
      <c r="AT22" s="232">
        <f t="shared" si="6"/>
        <v>-2</v>
      </c>
      <c r="AU22" s="115"/>
    </row>
    <row r="23" spans="1:47" ht="17.100000000000001" customHeight="1" x14ac:dyDescent="0.15">
      <c r="A23" s="26" t="s">
        <v>65</v>
      </c>
      <c r="B23" s="26" t="s">
        <v>535</v>
      </c>
      <c r="C23" s="70" t="s">
        <v>620</v>
      </c>
      <c r="D23" s="290"/>
      <c r="E23" s="291"/>
      <c r="F23" s="291"/>
      <c r="G23" s="291"/>
      <c r="H23" s="291"/>
      <c r="I23" s="65"/>
      <c r="J23" s="290"/>
      <c r="K23" s="291"/>
      <c r="L23" s="291"/>
      <c r="M23" s="291"/>
      <c r="N23" s="292"/>
      <c r="O23" s="136"/>
      <c r="P23" s="229"/>
      <c r="Q23" s="120"/>
      <c r="R23" s="229"/>
      <c r="S23" s="229"/>
      <c r="T23" s="229"/>
      <c r="U23" s="229"/>
      <c r="V23" s="113"/>
      <c r="W23" s="229"/>
      <c r="X23" s="229"/>
      <c r="Y23" s="229"/>
      <c r="Z23" s="230"/>
      <c r="AA23" s="294" t="s">
        <v>343</v>
      </c>
      <c r="AB23" s="299"/>
      <c r="AC23" s="299"/>
      <c r="AD23" s="299"/>
      <c r="AE23" s="299"/>
      <c r="AF23" s="299"/>
      <c r="AG23" s="299"/>
      <c r="AH23" s="299"/>
      <c r="AI23" s="299"/>
      <c r="AJ23" s="299"/>
      <c r="AK23" s="299"/>
      <c r="AL23" s="299"/>
      <c r="AM23" s="299"/>
      <c r="AN23" s="392">
        <f t="shared" si="7"/>
        <v>2</v>
      </c>
      <c r="AO23" s="392"/>
      <c r="AP23" s="33" t="s">
        <v>320</v>
      </c>
      <c r="AQ23" s="281"/>
      <c r="AR23" s="34"/>
      <c r="AS23" s="37"/>
      <c r="AT23" s="232">
        <f t="shared" si="6"/>
        <v>-2</v>
      </c>
      <c r="AU23" s="115"/>
    </row>
    <row r="24" spans="1:47" ht="17.100000000000001" customHeight="1" x14ac:dyDescent="0.15">
      <c r="A24" s="26" t="s">
        <v>65</v>
      </c>
      <c r="B24" s="26" t="s">
        <v>536</v>
      </c>
      <c r="C24" s="70" t="s">
        <v>353</v>
      </c>
      <c r="D24" s="296"/>
      <c r="E24" s="297"/>
      <c r="F24" s="297"/>
      <c r="G24" s="297"/>
      <c r="H24" s="297"/>
      <c r="I24" s="108"/>
      <c r="J24" s="296"/>
      <c r="K24" s="297"/>
      <c r="L24" s="297"/>
      <c r="M24" s="297"/>
      <c r="N24" s="298"/>
      <c r="O24" s="107" t="s">
        <v>341</v>
      </c>
      <c r="P24" s="107"/>
      <c r="Q24" s="108"/>
      <c r="R24" s="229"/>
      <c r="S24" s="229"/>
      <c r="T24" s="229"/>
      <c r="U24" s="229"/>
      <c r="V24" s="229"/>
      <c r="W24" s="229"/>
      <c r="X24" s="229"/>
      <c r="Y24" s="229"/>
      <c r="Z24" s="229"/>
      <c r="AA24" s="299"/>
      <c r="AB24" s="299"/>
      <c r="AC24" s="299"/>
      <c r="AD24" s="299"/>
      <c r="AE24" s="299"/>
      <c r="AF24" s="299"/>
      <c r="AG24" s="299"/>
      <c r="AH24" s="299"/>
      <c r="AI24" s="299"/>
      <c r="AJ24" s="299"/>
      <c r="AK24" s="299"/>
      <c r="AL24" s="299"/>
      <c r="AM24" s="299"/>
      <c r="AN24" s="392">
        <f t="shared" si="7"/>
        <v>2</v>
      </c>
      <c r="AO24" s="392"/>
      <c r="AP24" s="33" t="s">
        <v>320</v>
      </c>
      <c r="AQ24" s="281"/>
      <c r="AR24" s="34"/>
      <c r="AS24" s="37"/>
      <c r="AT24" s="232">
        <f t="shared" si="6"/>
        <v>-2</v>
      </c>
      <c r="AU24" s="43"/>
    </row>
    <row r="25" spans="1:47" ht="17.100000000000001" customHeight="1" x14ac:dyDescent="0.15">
      <c r="A25" s="26" t="s">
        <v>65</v>
      </c>
      <c r="B25" s="26" t="s">
        <v>561</v>
      </c>
      <c r="C25" s="70" t="s">
        <v>759</v>
      </c>
      <c r="D25" s="289"/>
      <c r="E25" s="394" t="s">
        <v>738</v>
      </c>
      <c r="F25" s="394"/>
      <c r="G25" s="394"/>
      <c r="H25" s="394"/>
      <c r="I25" s="395"/>
      <c r="J25" s="393" t="s">
        <v>334</v>
      </c>
      <c r="K25" s="394"/>
      <c r="L25" s="394"/>
      <c r="M25" s="394"/>
      <c r="N25" s="395"/>
      <c r="O25" s="224" t="s">
        <v>335</v>
      </c>
      <c r="P25" s="14"/>
      <c r="Q25" s="14"/>
      <c r="R25" s="226"/>
      <c r="S25" s="225"/>
      <c r="T25" s="225"/>
      <c r="U25" s="227"/>
      <c r="V25" s="15"/>
      <c r="W25" s="225"/>
      <c r="X25" s="225"/>
      <c r="Y25" s="225"/>
      <c r="Z25" s="227"/>
      <c r="AA25" s="299"/>
      <c r="AB25" s="299"/>
      <c r="AC25" s="36"/>
      <c r="AD25" s="34"/>
      <c r="AE25" s="33"/>
      <c r="AF25" s="33"/>
      <c r="AG25" s="33"/>
      <c r="AH25" s="33"/>
      <c r="AI25" s="299"/>
      <c r="AJ25" s="299"/>
      <c r="AK25" s="299"/>
      <c r="AL25" s="34"/>
      <c r="AM25" s="34"/>
      <c r="AN25" s="392">
        <f>ROUND(R6*0.01,0)</f>
        <v>12</v>
      </c>
      <c r="AO25" s="392"/>
      <c r="AP25" s="33" t="s">
        <v>320</v>
      </c>
      <c r="AQ25" s="281"/>
      <c r="AR25" s="34"/>
      <c r="AS25" s="37"/>
      <c r="AT25" s="232">
        <f>-AN25</f>
        <v>-12</v>
      </c>
      <c r="AU25" s="30" t="s">
        <v>16</v>
      </c>
    </row>
    <row r="26" spans="1:47" ht="17.100000000000001" customHeight="1" x14ac:dyDescent="0.15">
      <c r="A26" s="26" t="s">
        <v>65</v>
      </c>
      <c r="B26" s="26" t="s">
        <v>794</v>
      </c>
      <c r="C26" s="70" t="s">
        <v>760</v>
      </c>
      <c r="D26" s="31"/>
      <c r="E26" s="397"/>
      <c r="F26" s="397"/>
      <c r="G26" s="397"/>
      <c r="H26" s="397"/>
      <c r="I26" s="398"/>
      <c r="J26" s="396"/>
      <c r="K26" s="397"/>
      <c r="L26" s="397"/>
      <c r="M26" s="397"/>
      <c r="N26" s="398"/>
      <c r="O26" s="228"/>
      <c r="P26" s="120"/>
      <c r="Q26" s="120"/>
      <c r="R26" s="107"/>
      <c r="S26" s="120"/>
      <c r="T26" s="113"/>
      <c r="U26" s="113"/>
      <c r="V26" s="113"/>
      <c r="W26" s="229"/>
      <c r="X26" s="229"/>
      <c r="Y26" s="229"/>
      <c r="Z26" s="230"/>
      <c r="AA26" s="46" t="s">
        <v>338</v>
      </c>
      <c r="AB26" s="34"/>
      <c r="AC26" s="33"/>
      <c r="AD26" s="33"/>
      <c r="AE26" s="33"/>
      <c r="AF26" s="33"/>
      <c r="AG26" s="33"/>
      <c r="AH26" s="36"/>
      <c r="AI26" s="299"/>
      <c r="AJ26" s="299"/>
      <c r="AK26" s="299"/>
      <c r="AL26" s="299"/>
      <c r="AM26" s="34"/>
      <c r="AN26" s="392">
        <f t="shared" ref="AN26" si="9">ROUNDUP(AN6*0.01,0)</f>
        <v>1</v>
      </c>
      <c r="AO26" s="392"/>
      <c r="AP26" s="33" t="s">
        <v>320</v>
      </c>
      <c r="AQ26" s="281"/>
      <c r="AR26" s="34"/>
      <c r="AS26" s="37"/>
      <c r="AT26" s="232">
        <f t="shared" ref="AT26:AT34" si="10">-AN26</f>
        <v>-1</v>
      </c>
      <c r="AU26" s="30" t="s">
        <v>24</v>
      </c>
    </row>
    <row r="27" spans="1:47" ht="17.100000000000001" customHeight="1" x14ac:dyDescent="0.15">
      <c r="A27" s="26" t="s">
        <v>65</v>
      </c>
      <c r="B27" s="26" t="s">
        <v>795</v>
      </c>
      <c r="C27" s="70" t="s">
        <v>761</v>
      </c>
      <c r="D27" s="290"/>
      <c r="E27" s="397"/>
      <c r="F27" s="397"/>
      <c r="G27" s="397"/>
      <c r="H27" s="397"/>
      <c r="I27" s="398"/>
      <c r="J27" s="396"/>
      <c r="K27" s="397"/>
      <c r="L27" s="397"/>
      <c r="M27" s="397"/>
      <c r="N27" s="398"/>
      <c r="O27" s="224" t="s">
        <v>336</v>
      </c>
      <c r="P27" s="14"/>
      <c r="Q27" s="14"/>
      <c r="R27" s="226"/>
      <c r="S27" s="225"/>
      <c r="T27" s="225"/>
      <c r="U27" s="225"/>
      <c r="V27" s="15"/>
      <c r="W27" s="225"/>
      <c r="X27" s="225"/>
      <c r="Y27" s="225"/>
      <c r="Z27" s="227"/>
      <c r="AA27" s="299"/>
      <c r="AB27" s="299"/>
      <c r="AC27" s="36"/>
      <c r="AD27" s="34"/>
      <c r="AE27" s="33"/>
      <c r="AF27" s="33"/>
      <c r="AG27" s="33"/>
      <c r="AH27" s="36"/>
      <c r="AI27" s="299"/>
      <c r="AJ27" s="299"/>
      <c r="AK27" s="299"/>
      <c r="AL27" s="34"/>
      <c r="AM27" s="34"/>
      <c r="AN27" s="392">
        <f t="shared" ref="AN27" si="11">ROUND(R8*0.01,0)</f>
        <v>23</v>
      </c>
      <c r="AO27" s="392"/>
      <c r="AP27" s="33" t="s">
        <v>320</v>
      </c>
      <c r="AQ27" s="281"/>
      <c r="AR27" s="34"/>
      <c r="AS27" s="37"/>
      <c r="AT27" s="232">
        <f t="shared" si="10"/>
        <v>-23</v>
      </c>
      <c r="AU27" s="30" t="s">
        <v>16</v>
      </c>
    </row>
    <row r="28" spans="1:47" ht="17.100000000000001" customHeight="1" x14ac:dyDescent="0.15">
      <c r="A28" s="26" t="s">
        <v>65</v>
      </c>
      <c r="B28" s="26" t="s">
        <v>563</v>
      </c>
      <c r="C28" s="70" t="s">
        <v>762</v>
      </c>
      <c r="D28" s="31"/>
      <c r="E28" s="32"/>
      <c r="F28" s="32"/>
      <c r="G28" s="32"/>
      <c r="H28" s="32"/>
      <c r="I28" s="233"/>
      <c r="J28" s="31"/>
      <c r="K28" s="32"/>
      <c r="L28" s="32"/>
      <c r="M28" s="32"/>
      <c r="N28" s="32"/>
      <c r="O28" s="228"/>
      <c r="P28" s="120"/>
      <c r="Q28" s="120"/>
      <c r="R28" s="107"/>
      <c r="S28" s="120"/>
      <c r="T28" s="113"/>
      <c r="U28" s="113"/>
      <c r="V28" s="113"/>
      <c r="W28" s="229"/>
      <c r="X28" s="229"/>
      <c r="Y28" s="229"/>
      <c r="Z28" s="230"/>
      <c r="AA28" s="33" t="s">
        <v>338</v>
      </c>
      <c r="AB28" s="34"/>
      <c r="AC28" s="33"/>
      <c r="AD28" s="33"/>
      <c r="AE28" s="33"/>
      <c r="AF28" s="33"/>
      <c r="AG28" s="33"/>
      <c r="AH28" s="36"/>
      <c r="AI28" s="299"/>
      <c r="AJ28" s="299"/>
      <c r="AK28" s="299"/>
      <c r="AL28" s="299"/>
      <c r="AM28" s="34"/>
      <c r="AN28" s="392">
        <f>ROUND(AN8*0.01,0)</f>
        <v>1</v>
      </c>
      <c r="AO28" s="392"/>
      <c r="AP28" s="33" t="s">
        <v>320</v>
      </c>
      <c r="AQ28" s="281"/>
      <c r="AR28" s="34"/>
      <c r="AS28" s="37"/>
      <c r="AT28" s="232">
        <f t="shared" si="10"/>
        <v>-1</v>
      </c>
      <c r="AU28" s="30" t="s">
        <v>24</v>
      </c>
    </row>
    <row r="29" spans="1:47" ht="17.100000000000001" customHeight="1" x14ac:dyDescent="0.15">
      <c r="A29" s="26" t="s">
        <v>65</v>
      </c>
      <c r="B29" s="26" t="s">
        <v>564</v>
      </c>
      <c r="C29" s="70" t="s">
        <v>763</v>
      </c>
      <c r="D29" s="31"/>
      <c r="E29" s="32"/>
      <c r="F29" s="32"/>
      <c r="G29" s="32"/>
      <c r="H29" s="32"/>
      <c r="I29" s="234"/>
      <c r="J29" s="31"/>
      <c r="K29" s="32"/>
      <c r="L29" s="32"/>
      <c r="M29" s="32"/>
      <c r="N29" s="32"/>
      <c r="O29" s="224" t="s">
        <v>337</v>
      </c>
      <c r="P29" s="155"/>
      <c r="Q29" s="155"/>
      <c r="R29" s="226"/>
      <c r="S29" s="225"/>
      <c r="T29" s="225"/>
      <c r="U29" s="225"/>
      <c r="V29" s="15"/>
      <c r="W29" s="225"/>
      <c r="X29" s="225"/>
      <c r="Y29" s="225"/>
      <c r="Z29" s="227"/>
      <c r="AA29" s="33"/>
      <c r="AB29" s="34"/>
      <c r="AC29" s="33"/>
      <c r="AD29" s="33"/>
      <c r="AE29" s="33"/>
      <c r="AF29" s="33"/>
      <c r="AG29" s="33"/>
      <c r="AH29" s="36"/>
      <c r="AI29" s="299"/>
      <c r="AJ29" s="299"/>
      <c r="AK29" s="299"/>
      <c r="AL29" s="34"/>
      <c r="AM29" s="34"/>
      <c r="AN29" s="392">
        <f>ROUND(R10*0.01,0)</f>
        <v>37</v>
      </c>
      <c r="AO29" s="392"/>
      <c r="AP29" s="33" t="s">
        <v>320</v>
      </c>
      <c r="AQ29" s="281"/>
      <c r="AR29" s="34"/>
      <c r="AS29" s="37"/>
      <c r="AT29" s="232">
        <f t="shared" si="10"/>
        <v>-37</v>
      </c>
      <c r="AU29" s="30" t="s">
        <v>16</v>
      </c>
    </row>
    <row r="30" spans="1:47" ht="17.100000000000001" customHeight="1" x14ac:dyDescent="0.15">
      <c r="A30" s="26" t="s">
        <v>65</v>
      </c>
      <c r="B30" s="26" t="s">
        <v>565</v>
      </c>
      <c r="C30" s="70" t="s">
        <v>764</v>
      </c>
      <c r="D30" s="31"/>
      <c r="E30" s="32"/>
      <c r="F30" s="32"/>
      <c r="G30" s="32"/>
      <c r="H30" s="32"/>
      <c r="I30" s="233"/>
      <c r="J30" s="31"/>
      <c r="K30" s="32"/>
      <c r="L30" s="32"/>
      <c r="M30" s="32"/>
      <c r="N30" s="32"/>
      <c r="O30" s="228"/>
      <c r="P30" s="120"/>
      <c r="Q30" s="120"/>
      <c r="R30" s="107"/>
      <c r="S30" s="120"/>
      <c r="T30" s="113"/>
      <c r="U30" s="113"/>
      <c r="V30" s="113"/>
      <c r="W30" s="229"/>
      <c r="X30" s="229"/>
      <c r="Y30" s="229"/>
      <c r="Z30" s="230"/>
      <c r="AA30" s="33" t="s">
        <v>338</v>
      </c>
      <c r="AB30" s="34"/>
      <c r="AC30" s="33"/>
      <c r="AD30" s="33"/>
      <c r="AE30" s="33"/>
      <c r="AF30" s="33"/>
      <c r="AG30" s="33"/>
      <c r="AH30" s="36"/>
      <c r="AI30" s="299"/>
      <c r="AJ30" s="299"/>
      <c r="AK30" s="299"/>
      <c r="AL30" s="299"/>
      <c r="AM30" s="34"/>
      <c r="AN30" s="392">
        <f>ROUND(AN10*0.01,0)</f>
        <v>1</v>
      </c>
      <c r="AO30" s="392"/>
      <c r="AP30" s="33" t="s">
        <v>320</v>
      </c>
      <c r="AQ30" s="281"/>
      <c r="AR30" s="34"/>
      <c r="AS30" s="37"/>
      <c r="AT30" s="232">
        <f t="shared" si="10"/>
        <v>-1</v>
      </c>
      <c r="AU30" s="30" t="s">
        <v>24</v>
      </c>
    </row>
    <row r="31" spans="1:47" ht="17.100000000000001" customHeight="1" x14ac:dyDescent="0.15">
      <c r="A31" s="26" t="s">
        <v>65</v>
      </c>
      <c r="B31" s="26" t="s">
        <v>566</v>
      </c>
      <c r="C31" s="70" t="s">
        <v>765</v>
      </c>
      <c r="D31" s="290"/>
      <c r="E31" s="291"/>
      <c r="F31" s="291"/>
      <c r="G31" s="291"/>
      <c r="H31" s="291"/>
      <c r="I31" s="65"/>
      <c r="J31" s="393" t="s">
        <v>339</v>
      </c>
      <c r="K31" s="394"/>
      <c r="L31" s="394"/>
      <c r="M31" s="394"/>
      <c r="N31" s="395"/>
      <c r="O31" s="58" t="s">
        <v>709</v>
      </c>
      <c r="P31" s="235"/>
      <c r="Q31" s="19"/>
      <c r="R31" s="235"/>
      <c r="S31" s="235"/>
      <c r="T31" s="235"/>
      <c r="U31" s="235"/>
      <c r="V31" s="235"/>
      <c r="W31" s="235"/>
      <c r="X31" s="235"/>
      <c r="Y31" s="235"/>
      <c r="Z31" s="235"/>
      <c r="AA31" s="299"/>
      <c r="AB31" s="299"/>
      <c r="AC31" s="299"/>
      <c r="AD31" s="299"/>
      <c r="AE31" s="299"/>
      <c r="AF31" s="299"/>
      <c r="AG31" s="299"/>
      <c r="AH31" s="299"/>
      <c r="AI31" s="299"/>
      <c r="AJ31" s="299"/>
      <c r="AK31" s="299"/>
      <c r="AL31" s="299"/>
      <c r="AM31" s="299"/>
      <c r="AN31" s="392">
        <f t="shared" ref="AN31:AN34" si="12">ROUND(AN11*0.01,0)</f>
        <v>3</v>
      </c>
      <c r="AO31" s="392"/>
      <c r="AP31" s="33" t="s">
        <v>320</v>
      </c>
      <c r="AQ31" s="281"/>
      <c r="AR31" s="34"/>
      <c r="AS31" s="37"/>
      <c r="AT31" s="232">
        <f t="shared" si="10"/>
        <v>-3</v>
      </c>
      <c r="AU31" s="30" t="s">
        <v>79</v>
      </c>
    </row>
    <row r="32" spans="1:47" ht="17.100000000000001" customHeight="1" x14ac:dyDescent="0.15">
      <c r="A32" s="26" t="s">
        <v>65</v>
      </c>
      <c r="B32" s="26" t="s">
        <v>796</v>
      </c>
      <c r="C32" s="70" t="s">
        <v>766</v>
      </c>
      <c r="D32" s="290"/>
      <c r="E32" s="291"/>
      <c r="F32" s="291"/>
      <c r="G32" s="291"/>
      <c r="H32" s="291"/>
      <c r="I32" s="65"/>
      <c r="J32" s="396"/>
      <c r="K32" s="397"/>
      <c r="L32" s="397"/>
      <c r="M32" s="397"/>
      <c r="N32" s="398"/>
      <c r="O32" s="236" t="s">
        <v>340</v>
      </c>
      <c r="P32" s="225"/>
      <c r="Q32" s="14"/>
      <c r="R32" s="225"/>
      <c r="S32" s="225"/>
      <c r="T32" s="225"/>
      <c r="U32" s="225"/>
      <c r="V32" s="15"/>
      <c r="W32" s="225"/>
      <c r="X32" s="225"/>
      <c r="Y32" s="225"/>
      <c r="Z32" s="227"/>
      <c r="AA32" s="294" t="s">
        <v>342</v>
      </c>
      <c r="AB32" s="299"/>
      <c r="AC32" s="299"/>
      <c r="AD32" s="299"/>
      <c r="AE32" s="299"/>
      <c r="AF32" s="299"/>
      <c r="AG32" s="299"/>
      <c r="AH32" s="299"/>
      <c r="AI32" s="299"/>
      <c r="AJ32" s="299"/>
      <c r="AK32" s="299"/>
      <c r="AL32" s="299"/>
      <c r="AM32" s="299"/>
      <c r="AN32" s="392">
        <f t="shared" si="12"/>
        <v>2</v>
      </c>
      <c r="AO32" s="392"/>
      <c r="AP32" s="33" t="s">
        <v>320</v>
      </c>
      <c r="AQ32" s="281"/>
      <c r="AR32" s="34"/>
      <c r="AS32" s="37"/>
      <c r="AT32" s="232">
        <f t="shared" si="10"/>
        <v>-2</v>
      </c>
      <c r="AU32" s="115"/>
    </row>
    <row r="33" spans="1:47" ht="17.100000000000001" customHeight="1" x14ac:dyDescent="0.15">
      <c r="A33" s="26" t="s">
        <v>65</v>
      </c>
      <c r="B33" s="26" t="s">
        <v>797</v>
      </c>
      <c r="C33" s="70" t="s">
        <v>767</v>
      </c>
      <c r="D33" s="290"/>
      <c r="E33" s="291"/>
      <c r="F33" s="291"/>
      <c r="G33" s="291"/>
      <c r="H33" s="291"/>
      <c r="I33" s="65"/>
      <c r="J33" s="290"/>
      <c r="K33" s="291"/>
      <c r="L33" s="291"/>
      <c r="M33" s="291"/>
      <c r="N33" s="292"/>
      <c r="O33" s="136"/>
      <c r="P33" s="229"/>
      <c r="Q33" s="120"/>
      <c r="R33" s="229"/>
      <c r="S33" s="229"/>
      <c r="T33" s="229"/>
      <c r="U33" s="229"/>
      <c r="V33" s="113"/>
      <c r="W33" s="229"/>
      <c r="X33" s="229"/>
      <c r="Y33" s="229"/>
      <c r="Z33" s="230"/>
      <c r="AA33" s="294" t="s">
        <v>343</v>
      </c>
      <c r="AB33" s="299"/>
      <c r="AC33" s="299"/>
      <c r="AD33" s="299"/>
      <c r="AE33" s="299"/>
      <c r="AF33" s="299"/>
      <c r="AG33" s="299"/>
      <c r="AH33" s="299"/>
      <c r="AI33" s="299"/>
      <c r="AJ33" s="299"/>
      <c r="AK33" s="299"/>
      <c r="AL33" s="299"/>
      <c r="AM33" s="299"/>
      <c r="AN33" s="392">
        <f t="shared" si="12"/>
        <v>2</v>
      </c>
      <c r="AO33" s="392"/>
      <c r="AP33" s="33" t="s">
        <v>320</v>
      </c>
      <c r="AQ33" s="281"/>
      <c r="AR33" s="34"/>
      <c r="AS33" s="37"/>
      <c r="AT33" s="232">
        <f t="shared" si="10"/>
        <v>-2</v>
      </c>
      <c r="AU33" s="115"/>
    </row>
    <row r="34" spans="1:47" ht="17.100000000000001" customHeight="1" x14ac:dyDescent="0.15">
      <c r="A34" s="26" t="s">
        <v>65</v>
      </c>
      <c r="B34" s="26" t="s">
        <v>798</v>
      </c>
      <c r="C34" s="70" t="s">
        <v>768</v>
      </c>
      <c r="D34" s="296"/>
      <c r="E34" s="297"/>
      <c r="F34" s="297"/>
      <c r="G34" s="297"/>
      <c r="H34" s="297"/>
      <c r="I34" s="108"/>
      <c r="J34" s="296"/>
      <c r="K34" s="297"/>
      <c r="L34" s="297"/>
      <c r="M34" s="297"/>
      <c r="N34" s="298"/>
      <c r="O34" s="107" t="s">
        <v>341</v>
      </c>
      <c r="P34" s="107"/>
      <c r="Q34" s="108"/>
      <c r="R34" s="229"/>
      <c r="S34" s="229"/>
      <c r="T34" s="229"/>
      <c r="U34" s="229"/>
      <c r="V34" s="229"/>
      <c r="W34" s="229"/>
      <c r="X34" s="229"/>
      <c r="Y34" s="229"/>
      <c r="Z34" s="229"/>
      <c r="AA34" s="299"/>
      <c r="AB34" s="299"/>
      <c r="AC34" s="299"/>
      <c r="AD34" s="299"/>
      <c r="AE34" s="299"/>
      <c r="AF34" s="299"/>
      <c r="AG34" s="299"/>
      <c r="AH34" s="299"/>
      <c r="AI34" s="299"/>
      <c r="AJ34" s="299"/>
      <c r="AK34" s="299"/>
      <c r="AL34" s="299"/>
      <c r="AM34" s="299"/>
      <c r="AN34" s="392">
        <f t="shared" si="12"/>
        <v>2</v>
      </c>
      <c r="AO34" s="392"/>
      <c r="AP34" s="33" t="s">
        <v>320</v>
      </c>
      <c r="AQ34" s="281"/>
      <c r="AR34" s="34"/>
      <c r="AS34" s="37"/>
      <c r="AT34" s="232">
        <f t="shared" si="10"/>
        <v>-2</v>
      </c>
      <c r="AU34" s="43"/>
    </row>
    <row r="35" spans="1:47" ht="17.100000000000001" customHeight="1" x14ac:dyDescent="0.15">
      <c r="A35" s="26" t="s">
        <v>195</v>
      </c>
      <c r="B35" s="26">
        <v>4031</v>
      </c>
      <c r="C35" s="70" t="s">
        <v>141</v>
      </c>
      <c r="D35" s="33" t="s">
        <v>346</v>
      </c>
      <c r="E35" s="33"/>
      <c r="F35" s="33"/>
      <c r="G35" s="33"/>
      <c r="H35" s="33"/>
      <c r="I35" s="33"/>
      <c r="J35" s="33"/>
      <c r="K35" s="33"/>
      <c r="L35" s="33"/>
      <c r="M35" s="33"/>
      <c r="N35" s="33"/>
      <c r="O35" s="33"/>
      <c r="P35" s="33"/>
      <c r="Q35" s="33"/>
      <c r="R35" s="33"/>
      <c r="S35" s="33"/>
      <c r="T35" s="33"/>
      <c r="U35" s="33"/>
      <c r="V35" s="33"/>
      <c r="W35" s="15"/>
      <c r="X35" s="19"/>
      <c r="Y35" s="15"/>
      <c r="Z35" s="15"/>
      <c r="AA35" s="15"/>
      <c r="AB35" s="15"/>
      <c r="AC35" s="33"/>
      <c r="AD35" s="36"/>
      <c r="AE35" s="34"/>
      <c r="AF35" s="33"/>
      <c r="AG35" s="33"/>
      <c r="AH35" s="33"/>
      <c r="AI35" s="33"/>
      <c r="AJ35" s="33"/>
      <c r="AK35" s="281"/>
      <c r="AL35" s="33"/>
      <c r="AM35" s="281"/>
      <c r="AN35" s="403">
        <f>'訪問型（独自１）'!AN48:AO48</f>
        <v>200</v>
      </c>
      <c r="AO35" s="401"/>
      <c r="AP35" s="33" t="s">
        <v>23</v>
      </c>
      <c r="AQ35" s="34"/>
      <c r="AR35" s="34"/>
      <c r="AS35" s="37"/>
      <c r="AT35" s="132">
        <f>AN35</f>
        <v>200</v>
      </c>
      <c r="AU35" s="30" t="s">
        <v>16</v>
      </c>
    </row>
    <row r="36" spans="1:47" ht="17.100000000000001" customHeight="1" x14ac:dyDescent="0.15">
      <c r="A36" s="26" t="s">
        <v>189</v>
      </c>
      <c r="B36" s="26">
        <v>4033</v>
      </c>
      <c r="C36" s="70" t="s">
        <v>201</v>
      </c>
      <c r="D36" s="27" t="s">
        <v>347</v>
      </c>
      <c r="E36" s="15"/>
      <c r="F36" s="15"/>
      <c r="G36" s="15"/>
      <c r="H36" s="15"/>
      <c r="I36" s="15"/>
      <c r="J36" s="15"/>
      <c r="K36" s="15"/>
      <c r="L36" s="15"/>
      <c r="M36" s="15"/>
      <c r="N36" s="15"/>
      <c r="O36" s="15"/>
      <c r="P36" s="15"/>
      <c r="Q36" s="15"/>
      <c r="R36" s="46" t="s">
        <v>185</v>
      </c>
      <c r="S36" s="33"/>
      <c r="T36" s="33"/>
      <c r="U36" s="33"/>
      <c r="V36" s="33"/>
      <c r="W36" s="33"/>
      <c r="X36" s="34"/>
      <c r="Y36" s="33"/>
      <c r="Z36" s="33"/>
      <c r="AA36" s="33"/>
      <c r="AB36" s="33"/>
      <c r="AC36" s="33"/>
      <c r="AD36" s="33"/>
      <c r="AE36" s="34"/>
      <c r="AF36" s="33"/>
      <c r="AG36" s="33"/>
      <c r="AH36" s="33"/>
      <c r="AI36" s="33"/>
      <c r="AJ36" s="33"/>
      <c r="AK36" s="281"/>
      <c r="AL36" s="33"/>
      <c r="AM36" s="281"/>
      <c r="AN36" s="403">
        <f>'訪問型（独自１）'!AN49:AO49</f>
        <v>100</v>
      </c>
      <c r="AO36" s="401"/>
      <c r="AP36" s="33" t="s">
        <v>23</v>
      </c>
      <c r="AQ36" s="34"/>
      <c r="AR36" s="34"/>
      <c r="AS36" s="37"/>
      <c r="AT36" s="132">
        <f>AN36</f>
        <v>100</v>
      </c>
      <c r="AU36" s="115"/>
    </row>
    <row r="37" spans="1:47" ht="17.100000000000001" customHeight="1" x14ac:dyDescent="0.15">
      <c r="A37" s="26" t="s">
        <v>103</v>
      </c>
      <c r="B37" s="26">
        <v>4032</v>
      </c>
      <c r="C37" s="70" t="s">
        <v>202</v>
      </c>
      <c r="D37" s="114"/>
      <c r="E37" s="113"/>
      <c r="F37" s="113"/>
      <c r="G37" s="113"/>
      <c r="H37" s="113"/>
      <c r="I37" s="113"/>
      <c r="J37" s="113"/>
      <c r="K37" s="113"/>
      <c r="L37" s="113"/>
      <c r="M37" s="113"/>
      <c r="N37" s="113"/>
      <c r="O37" s="113"/>
      <c r="P37" s="113"/>
      <c r="Q37" s="113"/>
      <c r="R37" s="46" t="s">
        <v>186</v>
      </c>
      <c r="S37" s="33"/>
      <c r="T37" s="33"/>
      <c r="U37" s="33"/>
      <c r="V37" s="33"/>
      <c r="W37" s="33"/>
      <c r="X37" s="34"/>
      <c r="Y37" s="33"/>
      <c r="Z37" s="33"/>
      <c r="AA37" s="33"/>
      <c r="AB37" s="33"/>
      <c r="AC37" s="33"/>
      <c r="AD37" s="33"/>
      <c r="AE37" s="34"/>
      <c r="AF37" s="33"/>
      <c r="AG37" s="33"/>
      <c r="AH37" s="33"/>
      <c r="AI37" s="33"/>
      <c r="AJ37" s="33"/>
      <c r="AK37" s="281"/>
      <c r="AL37" s="33"/>
      <c r="AM37" s="281"/>
      <c r="AN37" s="403">
        <f>'訪問型（独自１）'!AN50:AO50</f>
        <v>200</v>
      </c>
      <c r="AO37" s="401"/>
      <c r="AP37" s="33" t="s">
        <v>23</v>
      </c>
      <c r="AQ37" s="34"/>
      <c r="AR37" s="34"/>
      <c r="AS37" s="37"/>
      <c r="AT37" s="132">
        <f>AN37</f>
        <v>200</v>
      </c>
      <c r="AU37" s="43"/>
    </row>
    <row r="38" spans="1:47" ht="17.100000000000001" customHeight="1" x14ac:dyDescent="0.15">
      <c r="A38" s="26" t="s">
        <v>65</v>
      </c>
      <c r="B38" s="26">
        <v>6132</v>
      </c>
      <c r="C38" s="70" t="s">
        <v>354</v>
      </c>
      <c r="D38" s="46" t="s">
        <v>348</v>
      </c>
      <c r="E38" s="33"/>
      <c r="F38" s="33"/>
      <c r="G38" s="33"/>
      <c r="H38" s="33"/>
      <c r="I38" s="33"/>
      <c r="J38" s="33"/>
      <c r="K38" s="33"/>
      <c r="L38" s="33"/>
      <c r="M38" s="33"/>
      <c r="N38" s="33"/>
      <c r="O38" s="33"/>
      <c r="P38" s="33"/>
      <c r="Q38" s="33"/>
      <c r="R38" s="33"/>
      <c r="S38" s="33"/>
      <c r="T38" s="33"/>
      <c r="U38" s="33"/>
      <c r="V38" s="33"/>
      <c r="W38" s="33"/>
      <c r="X38" s="33"/>
      <c r="Y38" s="33"/>
      <c r="Z38" s="33"/>
      <c r="AA38" s="33"/>
      <c r="AB38" s="36"/>
      <c r="AC38" s="33"/>
      <c r="AD38" s="34"/>
      <c r="AE38" s="293"/>
      <c r="AF38" s="33"/>
      <c r="AG38" s="33"/>
      <c r="AH38" s="36"/>
      <c r="AI38" s="36"/>
      <c r="AJ38" s="36"/>
      <c r="AK38" s="36"/>
      <c r="AL38" s="34"/>
      <c r="AM38" s="34"/>
      <c r="AN38" s="403">
        <f>'訪問型（独自１）'!AN51:AO51</f>
        <v>50</v>
      </c>
      <c r="AO38" s="401"/>
      <c r="AP38" s="33" t="s">
        <v>23</v>
      </c>
      <c r="AQ38" s="33"/>
      <c r="AR38" s="33"/>
      <c r="AS38" s="37"/>
      <c r="AT38" s="71">
        <f>AN38</f>
        <v>50</v>
      </c>
      <c r="AU38" s="129" t="s">
        <v>725</v>
      </c>
    </row>
    <row r="39" spans="1:47" ht="17.100000000000001" customHeight="1" x14ac:dyDescent="0.15">
      <c r="B39" s="44"/>
    </row>
    <row r="40" spans="1:47" ht="17.100000000000001" customHeight="1" x14ac:dyDescent="0.15">
      <c r="A40" s="103" t="s">
        <v>811</v>
      </c>
      <c r="D40" s="112"/>
      <c r="E40" s="112"/>
      <c r="F40" s="112"/>
      <c r="G40" s="112"/>
      <c r="H40" s="112"/>
      <c r="I40" s="112"/>
      <c r="J40" s="112"/>
      <c r="K40" s="112"/>
      <c r="L40" s="112"/>
      <c r="M40" s="112"/>
      <c r="N40" s="112"/>
      <c r="O40" s="112"/>
      <c r="P40" s="112"/>
      <c r="Q40" s="112"/>
      <c r="R40" s="112"/>
      <c r="S40" s="112"/>
      <c r="Z40" s="112"/>
      <c r="AA40" s="112"/>
      <c r="AB40" s="112"/>
      <c r="AC40" s="112"/>
      <c r="AD40" s="112"/>
      <c r="AE40" s="112"/>
      <c r="AF40" s="112"/>
      <c r="AG40" s="112"/>
      <c r="AH40" s="112"/>
      <c r="AI40" s="112"/>
      <c r="AJ40" s="112"/>
      <c r="AK40" s="112"/>
      <c r="AL40" s="112"/>
      <c r="AM40" s="112"/>
      <c r="AN40" s="112"/>
      <c r="AO40" s="112"/>
      <c r="AP40" s="112"/>
      <c r="AQ40" s="112"/>
      <c r="AR40" s="112"/>
      <c r="AS40" s="112"/>
    </row>
  </sheetData>
  <mergeCells count="42">
    <mergeCell ref="D5:H6"/>
    <mergeCell ref="D11:H12"/>
    <mergeCell ref="AN20:AO20"/>
    <mergeCell ref="AN10:AO10"/>
    <mergeCell ref="AN11:AO11"/>
    <mergeCell ref="AN12:AO12"/>
    <mergeCell ref="AN6:AO6"/>
    <mergeCell ref="AN8:AO8"/>
    <mergeCell ref="E15:I17"/>
    <mergeCell ref="J15:N17"/>
    <mergeCell ref="AN15:AO15"/>
    <mergeCell ref="AN17:AO17"/>
    <mergeCell ref="AN18:AO18"/>
    <mergeCell ref="J21:N22"/>
    <mergeCell ref="AN21:AO21"/>
    <mergeCell ref="AN22:AO22"/>
    <mergeCell ref="AN23:AO23"/>
    <mergeCell ref="AN24:AO24"/>
    <mergeCell ref="AN38:AO38"/>
    <mergeCell ref="R6:S6"/>
    <mergeCell ref="R8:S8"/>
    <mergeCell ref="R10:S10"/>
    <mergeCell ref="AN13:AO13"/>
    <mergeCell ref="AN37:AO37"/>
    <mergeCell ref="AN36:AO36"/>
    <mergeCell ref="AN35:AO35"/>
    <mergeCell ref="AN14:AO14"/>
    <mergeCell ref="AN19:AO19"/>
    <mergeCell ref="AN16:AO16"/>
    <mergeCell ref="AN28:AO28"/>
    <mergeCell ref="AN29:AO29"/>
    <mergeCell ref="AN30:AO30"/>
    <mergeCell ref="E25:I27"/>
    <mergeCell ref="J25:N27"/>
    <mergeCell ref="AN25:AO25"/>
    <mergeCell ref="AN26:AO26"/>
    <mergeCell ref="AN27:AO27"/>
    <mergeCell ref="J31:N32"/>
    <mergeCell ref="AN31:AO31"/>
    <mergeCell ref="AN32:AO32"/>
    <mergeCell ref="AN33:AO33"/>
    <mergeCell ref="AN34:AO34"/>
  </mergeCells>
  <phoneticPr fontId="3"/>
  <printOptions horizontalCentered="1"/>
  <pageMargins left="0.39370078740157483" right="0.39370078740157483" top="0.78740157480314965" bottom="0.59055118110236227" header="0.51181102362204722" footer="0.31496062992125984"/>
  <pageSetup paperSize="9" scale="58" firstPageNumber="4" orientation="portrait" useFirstPageNumber="1" r:id="rId1"/>
  <headerFooter alignWithMargins="0">
    <oddHeader>&amp;R&amp;9訪問型サービス</oddHeader>
    <oddFooter>&amp;C&amp;14&amp;P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V40"/>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19" width="2.5" style="118" customWidth="1"/>
    <col min="20" max="25" width="2.5" style="112" customWidth="1"/>
    <col min="26" max="27" width="2.5" style="118" customWidth="1"/>
    <col min="28" max="28" width="2.5" style="9" customWidth="1"/>
    <col min="29" max="33" width="2.5" style="118" customWidth="1"/>
    <col min="34" max="36" width="2.5" style="9" customWidth="1"/>
    <col min="37" max="45" width="2.5" style="118" customWidth="1"/>
    <col min="46" max="47" width="8.5" style="118" customWidth="1"/>
    <col min="48" max="48" width="2.875" style="118" customWidth="1"/>
    <col min="49" max="16384" width="9" style="118"/>
  </cols>
  <sheetData>
    <row r="1" spans="1:48" ht="16.5" customHeight="1" x14ac:dyDescent="0.2">
      <c r="B1" s="117" t="s">
        <v>173</v>
      </c>
    </row>
    <row r="2" spans="1:48" ht="16.5" customHeight="1" x14ac:dyDescent="0.15"/>
    <row r="3" spans="1:48" ht="17.100000000000001" customHeight="1" x14ac:dyDescent="0.15">
      <c r="A3" s="10" t="s">
        <v>7</v>
      </c>
      <c r="B3" s="11"/>
      <c r="C3" s="12" t="s">
        <v>8</v>
      </c>
      <c r="D3" s="13"/>
      <c r="E3" s="14"/>
      <c r="F3" s="14"/>
      <c r="G3" s="14"/>
      <c r="H3" s="14"/>
      <c r="I3" s="14"/>
      <c r="J3" s="14"/>
      <c r="K3" s="14"/>
      <c r="L3" s="14"/>
      <c r="M3" s="14"/>
      <c r="N3" s="14"/>
      <c r="O3" s="14"/>
      <c r="P3" s="14"/>
      <c r="Q3" s="14"/>
      <c r="R3" s="14"/>
      <c r="S3" s="14"/>
      <c r="T3" s="49" t="s">
        <v>27</v>
      </c>
      <c r="U3" s="15"/>
      <c r="V3" s="15"/>
      <c r="W3" s="15"/>
      <c r="X3" s="15"/>
      <c r="Y3" s="15"/>
      <c r="Z3" s="14"/>
      <c r="AA3" s="14"/>
      <c r="AB3" s="17"/>
      <c r="AC3" s="14"/>
      <c r="AD3" s="14"/>
      <c r="AE3" s="14"/>
      <c r="AF3" s="14"/>
      <c r="AG3" s="14"/>
      <c r="AH3" s="17"/>
      <c r="AI3" s="17"/>
      <c r="AJ3" s="17"/>
      <c r="AK3" s="14"/>
      <c r="AL3" s="14"/>
      <c r="AM3" s="14"/>
      <c r="AN3" s="14"/>
      <c r="AO3" s="14"/>
      <c r="AP3" s="14"/>
      <c r="AQ3" s="14"/>
      <c r="AR3" s="14"/>
      <c r="AS3" s="14"/>
      <c r="AT3" s="18" t="s">
        <v>10</v>
      </c>
      <c r="AU3" s="18" t="s">
        <v>11</v>
      </c>
      <c r="AV3" s="19"/>
    </row>
    <row r="4" spans="1:48" ht="17.100000000000001" customHeight="1" x14ac:dyDescent="0.15">
      <c r="A4" s="20" t="s">
        <v>12</v>
      </c>
      <c r="B4" s="21" t="s">
        <v>13</v>
      </c>
      <c r="C4" s="22"/>
      <c r="D4" s="23"/>
      <c r="E4" s="120"/>
      <c r="F4" s="120"/>
      <c r="G4" s="120"/>
      <c r="H4" s="120"/>
      <c r="I4" s="120"/>
      <c r="J4" s="120"/>
      <c r="K4" s="120"/>
      <c r="L4" s="120"/>
      <c r="M4" s="120"/>
      <c r="N4" s="120"/>
      <c r="O4" s="120"/>
      <c r="P4" s="120"/>
      <c r="Q4" s="120"/>
      <c r="R4" s="120"/>
      <c r="S4" s="120"/>
      <c r="T4" s="113"/>
      <c r="U4" s="113"/>
      <c r="V4" s="113"/>
      <c r="W4" s="113"/>
      <c r="X4" s="113"/>
      <c r="Y4" s="113"/>
      <c r="Z4" s="120"/>
      <c r="AA4" s="120"/>
      <c r="AB4" s="24"/>
      <c r="AC4" s="120"/>
      <c r="AD4" s="120"/>
      <c r="AE4" s="120"/>
      <c r="AF4" s="120"/>
      <c r="AG4" s="120"/>
      <c r="AH4" s="24"/>
      <c r="AI4" s="24"/>
      <c r="AJ4" s="24"/>
      <c r="AK4" s="120"/>
      <c r="AL4" s="120"/>
      <c r="AM4" s="120"/>
      <c r="AN4" s="120"/>
      <c r="AO4" s="120"/>
      <c r="AP4" s="120"/>
      <c r="AQ4" s="120"/>
      <c r="AR4" s="120"/>
      <c r="AS4" s="120"/>
      <c r="AT4" s="25" t="s">
        <v>14</v>
      </c>
      <c r="AU4" s="25" t="s">
        <v>15</v>
      </c>
      <c r="AV4" s="19"/>
    </row>
    <row r="5" spans="1:48" ht="17.100000000000001" customHeight="1" x14ac:dyDescent="0.15">
      <c r="A5" s="26" t="s">
        <v>103</v>
      </c>
      <c r="B5" s="26">
        <v>1151</v>
      </c>
      <c r="C5" s="70" t="s">
        <v>621</v>
      </c>
      <c r="D5" s="393" t="s">
        <v>334</v>
      </c>
      <c r="E5" s="394"/>
      <c r="F5" s="394"/>
      <c r="G5" s="394"/>
      <c r="H5" s="395"/>
      <c r="I5" s="224" t="s">
        <v>335</v>
      </c>
      <c r="J5" s="225"/>
      <c r="K5" s="225"/>
      <c r="L5" s="225"/>
      <c r="M5" s="225"/>
      <c r="N5" s="14"/>
      <c r="O5" s="14"/>
      <c r="P5" s="14"/>
      <c r="Q5" s="14"/>
      <c r="R5" s="226"/>
      <c r="S5" s="225"/>
      <c r="T5" s="225"/>
      <c r="U5" s="227"/>
      <c r="V5" s="33"/>
      <c r="W5" s="299"/>
      <c r="X5" s="299"/>
      <c r="Y5" s="299"/>
      <c r="Z5" s="299"/>
      <c r="AA5" s="299"/>
      <c r="AB5" s="299"/>
      <c r="AC5" s="36"/>
      <c r="AD5" s="34"/>
      <c r="AE5" s="33"/>
      <c r="AF5" s="33"/>
      <c r="AG5" s="33"/>
      <c r="AH5" s="33"/>
      <c r="AI5" s="33"/>
      <c r="AJ5" s="36"/>
      <c r="AK5" s="34"/>
      <c r="AL5" s="34"/>
      <c r="AM5" s="34"/>
      <c r="AN5" s="157"/>
      <c r="AO5" s="294"/>
      <c r="AP5" s="33"/>
      <c r="AQ5" s="281"/>
      <c r="AR5" s="34"/>
      <c r="AS5" s="37"/>
      <c r="AT5" s="29">
        <f>ROUND(R6,0)</f>
        <v>1176</v>
      </c>
      <c r="AU5" s="30" t="s">
        <v>16</v>
      </c>
    </row>
    <row r="6" spans="1:48" ht="17.100000000000001" customHeight="1" x14ac:dyDescent="0.15">
      <c r="A6" s="26" t="s">
        <v>103</v>
      </c>
      <c r="B6" s="26">
        <v>2151</v>
      </c>
      <c r="C6" s="70" t="s">
        <v>622</v>
      </c>
      <c r="D6" s="396"/>
      <c r="E6" s="397"/>
      <c r="F6" s="397"/>
      <c r="G6" s="397"/>
      <c r="H6" s="398"/>
      <c r="I6" s="228"/>
      <c r="J6" s="229"/>
      <c r="K6" s="229"/>
      <c r="L6" s="229"/>
      <c r="M6" s="229"/>
      <c r="N6" s="120"/>
      <c r="O6" s="120"/>
      <c r="P6" s="120"/>
      <c r="Q6" s="120"/>
      <c r="R6" s="423">
        <f>'訪問型（独自１）'!R7</f>
        <v>1176</v>
      </c>
      <c r="S6" s="423"/>
      <c r="T6" s="295" t="s">
        <v>358</v>
      </c>
      <c r="U6" s="116"/>
      <c r="V6" s="33" t="s">
        <v>338</v>
      </c>
      <c r="W6" s="299"/>
      <c r="X6" s="299"/>
      <c r="Y6" s="299"/>
      <c r="Z6" s="299"/>
      <c r="AA6" s="299"/>
      <c r="AB6" s="299"/>
      <c r="AC6" s="299"/>
      <c r="AD6" s="299"/>
      <c r="AE6" s="299"/>
      <c r="AF6" s="299"/>
      <c r="AG6" s="33"/>
      <c r="AH6" s="33"/>
      <c r="AI6" s="33"/>
      <c r="AJ6" s="36"/>
      <c r="AK6" s="34"/>
      <c r="AL6" s="34"/>
      <c r="AM6" s="34"/>
      <c r="AN6" s="403">
        <f t="shared" ref="AN6" si="0">ROUND(R6/30.4,0)</f>
        <v>39</v>
      </c>
      <c r="AO6" s="401"/>
      <c r="AP6" s="33" t="s">
        <v>17</v>
      </c>
      <c r="AQ6" s="281"/>
      <c r="AR6" s="34"/>
      <c r="AS6" s="37"/>
      <c r="AT6" s="29">
        <f>ROUND(AN6,0)</f>
        <v>39</v>
      </c>
      <c r="AU6" s="30" t="s">
        <v>24</v>
      </c>
    </row>
    <row r="7" spans="1:48" ht="17.100000000000001" customHeight="1" x14ac:dyDescent="0.15">
      <c r="A7" s="26" t="s">
        <v>103</v>
      </c>
      <c r="B7" s="26">
        <v>1251</v>
      </c>
      <c r="C7" s="70" t="s">
        <v>623</v>
      </c>
      <c r="D7" s="290"/>
      <c r="E7" s="291"/>
      <c r="F7" s="291"/>
      <c r="G7" s="291"/>
      <c r="H7" s="292"/>
      <c r="I7" s="224" t="s">
        <v>336</v>
      </c>
      <c r="J7" s="225"/>
      <c r="K7" s="225"/>
      <c r="L7" s="225"/>
      <c r="M7" s="225"/>
      <c r="N7" s="14"/>
      <c r="O7" s="14"/>
      <c r="P7" s="14"/>
      <c r="Q7" s="14"/>
      <c r="R7" s="226"/>
      <c r="S7" s="225"/>
      <c r="T7" s="225"/>
      <c r="U7" s="227"/>
      <c r="V7" s="33"/>
      <c r="W7" s="299"/>
      <c r="X7" s="299"/>
      <c r="Y7" s="299"/>
      <c r="Z7" s="299"/>
      <c r="AA7" s="299"/>
      <c r="AB7" s="299"/>
      <c r="AC7" s="36"/>
      <c r="AD7" s="34"/>
      <c r="AE7" s="33"/>
      <c r="AF7" s="33"/>
      <c r="AG7" s="33"/>
      <c r="AH7" s="33"/>
      <c r="AI7" s="33"/>
      <c r="AJ7" s="36"/>
      <c r="AK7" s="34"/>
      <c r="AL7" s="34"/>
      <c r="AM7" s="34"/>
      <c r="AN7" s="157"/>
      <c r="AO7" s="294"/>
      <c r="AP7" s="33"/>
      <c r="AQ7" s="281"/>
      <c r="AR7" s="34"/>
      <c r="AS7" s="37"/>
      <c r="AT7" s="29">
        <f>ROUND(R8,0)</f>
        <v>2349</v>
      </c>
      <c r="AU7" s="30" t="s">
        <v>16</v>
      </c>
    </row>
    <row r="8" spans="1:48" ht="17.100000000000001" customHeight="1" x14ac:dyDescent="0.15">
      <c r="A8" s="26" t="s">
        <v>113</v>
      </c>
      <c r="B8" s="26">
        <v>2251</v>
      </c>
      <c r="C8" s="70" t="s">
        <v>624</v>
      </c>
      <c r="D8" s="290"/>
      <c r="E8" s="291"/>
      <c r="F8" s="291"/>
      <c r="G8" s="291"/>
      <c r="H8" s="292"/>
      <c r="I8" s="228"/>
      <c r="J8" s="229"/>
      <c r="K8" s="229"/>
      <c r="L8" s="229"/>
      <c r="M8" s="229"/>
      <c r="N8" s="120"/>
      <c r="O8" s="120"/>
      <c r="P8" s="120"/>
      <c r="Q8" s="120"/>
      <c r="R8" s="399">
        <f>'訪問型（独自１）'!R9</f>
        <v>2349</v>
      </c>
      <c r="S8" s="399"/>
      <c r="T8" s="295" t="s">
        <v>358</v>
      </c>
      <c r="U8" s="116"/>
      <c r="V8" s="33" t="s">
        <v>338</v>
      </c>
      <c r="W8" s="299"/>
      <c r="X8" s="299"/>
      <c r="Y8" s="299"/>
      <c r="Z8" s="299"/>
      <c r="AA8" s="299"/>
      <c r="AB8" s="299"/>
      <c r="AC8" s="36"/>
      <c r="AD8" s="34"/>
      <c r="AE8" s="33"/>
      <c r="AF8" s="33"/>
      <c r="AG8" s="33"/>
      <c r="AH8" s="33"/>
      <c r="AI8" s="33"/>
      <c r="AJ8" s="36"/>
      <c r="AK8" s="34"/>
      <c r="AL8" s="34"/>
      <c r="AM8" s="34"/>
      <c r="AN8" s="403">
        <f t="shared" ref="AN8" si="1">ROUND(R8/30.4,0)</f>
        <v>77</v>
      </c>
      <c r="AO8" s="401"/>
      <c r="AP8" s="33" t="s">
        <v>17</v>
      </c>
      <c r="AQ8" s="281"/>
      <c r="AR8" s="34"/>
      <c r="AS8" s="37"/>
      <c r="AT8" s="29">
        <f>ROUND(AN8,0)</f>
        <v>77</v>
      </c>
      <c r="AU8" s="30" t="s">
        <v>24</v>
      </c>
    </row>
    <row r="9" spans="1:48" ht="17.100000000000001" customHeight="1" x14ac:dyDescent="0.15">
      <c r="A9" s="26" t="s">
        <v>103</v>
      </c>
      <c r="B9" s="26">
        <v>1361</v>
      </c>
      <c r="C9" s="70" t="s">
        <v>625</v>
      </c>
      <c r="D9" s="290"/>
      <c r="E9" s="291"/>
      <c r="F9" s="291"/>
      <c r="G9" s="291"/>
      <c r="H9" s="292"/>
      <c r="I9" s="224" t="s">
        <v>337</v>
      </c>
      <c r="J9" s="155"/>
      <c r="K9" s="155"/>
      <c r="L9" s="155"/>
      <c r="M9" s="155"/>
      <c r="N9" s="155"/>
      <c r="O9" s="155"/>
      <c r="P9" s="155"/>
      <c r="Q9" s="155"/>
      <c r="R9" s="226"/>
      <c r="S9" s="225"/>
      <c r="T9" s="225"/>
      <c r="U9" s="227"/>
      <c r="V9" s="33"/>
      <c r="W9" s="299"/>
      <c r="X9" s="299"/>
      <c r="Y9" s="299"/>
      <c r="Z9" s="299"/>
      <c r="AA9" s="299"/>
      <c r="AB9" s="299"/>
      <c r="AC9" s="36"/>
      <c r="AD9" s="34"/>
      <c r="AE9" s="33"/>
      <c r="AF9" s="33"/>
      <c r="AG9" s="33"/>
      <c r="AH9" s="33"/>
      <c r="AI9" s="33"/>
      <c r="AJ9" s="36"/>
      <c r="AK9" s="34"/>
      <c r="AL9" s="34"/>
      <c r="AM9" s="34"/>
      <c r="AN9" s="157"/>
      <c r="AO9" s="294"/>
      <c r="AP9" s="33"/>
      <c r="AQ9" s="281"/>
      <c r="AR9" s="34"/>
      <c r="AS9" s="37"/>
      <c r="AT9" s="29">
        <f>ROUND(R10,0)</f>
        <v>3727</v>
      </c>
      <c r="AU9" s="30" t="s">
        <v>16</v>
      </c>
    </row>
    <row r="10" spans="1:48" ht="17.100000000000001" customHeight="1" x14ac:dyDescent="0.15">
      <c r="A10" s="26" t="s">
        <v>103</v>
      </c>
      <c r="B10" s="26">
        <v>2361</v>
      </c>
      <c r="C10" s="70" t="s">
        <v>626</v>
      </c>
      <c r="D10" s="296"/>
      <c r="E10" s="297"/>
      <c r="F10" s="297"/>
      <c r="G10" s="297"/>
      <c r="H10" s="298"/>
      <c r="I10" s="228"/>
      <c r="J10" s="229"/>
      <c r="K10" s="229"/>
      <c r="L10" s="229"/>
      <c r="M10" s="229"/>
      <c r="N10" s="120"/>
      <c r="O10" s="120"/>
      <c r="P10" s="120"/>
      <c r="Q10" s="120"/>
      <c r="R10" s="399">
        <f>'訪問型（独自１）'!R11</f>
        <v>3727</v>
      </c>
      <c r="S10" s="399"/>
      <c r="T10" s="295" t="s">
        <v>358</v>
      </c>
      <c r="U10" s="116"/>
      <c r="V10" s="33" t="s">
        <v>338</v>
      </c>
      <c r="W10" s="299"/>
      <c r="X10" s="299"/>
      <c r="Y10" s="299"/>
      <c r="Z10" s="299"/>
      <c r="AA10" s="299"/>
      <c r="AB10" s="299"/>
      <c r="AC10" s="36"/>
      <c r="AD10" s="34"/>
      <c r="AE10" s="33"/>
      <c r="AF10" s="33"/>
      <c r="AG10" s="33"/>
      <c r="AH10" s="33"/>
      <c r="AI10" s="33"/>
      <c r="AJ10" s="36"/>
      <c r="AK10" s="34"/>
      <c r="AL10" s="34"/>
      <c r="AM10" s="34"/>
      <c r="AN10" s="403">
        <f t="shared" ref="AN10" si="2">ROUND(R10/30.4,0)</f>
        <v>123</v>
      </c>
      <c r="AO10" s="401"/>
      <c r="AP10" s="33" t="s">
        <v>17</v>
      </c>
      <c r="AQ10" s="281"/>
      <c r="AR10" s="34"/>
      <c r="AS10" s="37"/>
      <c r="AT10" s="29">
        <f>ROUND(AN10,0)</f>
        <v>123</v>
      </c>
      <c r="AU10" s="30" t="s">
        <v>24</v>
      </c>
    </row>
    <row r="11" spans="1:48" ht="17.100000000000001" customHeight="1" x14ac:dyDescent="0.15">
      <c r="A11" s="26" t="s">
        <v>103</v>
      </c>
      <c r="B11" s="26">
        <v>2451</v>
      </c>
      <c r="C11" s="70" t="s">
        <v>627</v>
      </c>
      <c r="D11" s="393" t="s">
        <v>339</v>
      </c>
      <c r="E11" s="394"/>
      <c r="F11" s="394"/>
      <c r="G11" s="394"/>
      <c r="H11" s="395"/>
      <c r="I11" s="38" t="s">
        <v>709</v>
      </c>
      <c r="J11" s="299"/>
      <c r="K11" s="299"/>
      <c r="L11" s="229"/>
      <c r="M11" s="229"/>
      <c r="N11" s="229"/>
      <c r="O11" s="229"/>
      <c r="P11" s="229"/>
      <c r="Q11" s="120"/>
      <c r="R11" s="299"/>
      <c r="S11" s="299"/>
      <c r="T11" s="299"/>
      <c r="U11" s="299"/>
      <c r="V11" s="299"/>
      <c r="W11" s="299"/>
      <c r="X11" s="299"/>
      <c r="Y11" s="299"/>
      <c r="Z11" s="299"/>
      <c r="AA11" s="299"/>
      <c r="AB11" s="299"/>
      <c r="AC11" s="299"/>
      <c r="AD11" s="299"/>
      <c r="AE11" s="299"/>
      <c r="AF11" s="299"/>
      <c r="AG11" s="33"/>
      <c r="AH11" s="33"/>
      <c r="AI11" s="33"/>
      <c r="AJ11" s="36"/>
      <c r="AK11" s="34"/>
      <c r="AL11" s="34"/>
      <c r="AM11" s="299"/>
      <c r="AN11" s="403">
        <f>'訪問型（独自１）'!AN12:AO12</f>
        <v>287</v>
      </c>
      <c r="AO11" s="401"/>
      <c r="AP11" s="33" t="s">
        <v>17</v>
      </c>
      <c r="AQ11" s="281"/>
      <c r="AR11" s="34"/>
      <c r="AS11" s="37"/>
      <c r="AT11" s="29">
        <f>ROUND(AN11,0)</f>
        <v>287</v>
      </c>
      <c r="AU11" s="30" t="s">
        <v>79</v>
      </c>
    </row>
    <row r="12" spans="1:48" ht="17.100000000000001" customHeight="1" x14ac:dyDescent="0.15">
      <c r="A12" s="26" t="s">
        <v>103</v>
      </c>
      <c r="B12" s="26">
        <v>2551</v>
      </c>
      <c r="C12" s="70" t="s">
        <v>628</v>
      </c>
      <c r="D12" s="396"/>
      <c r="E12" s="397"/>
      <c r="F12" s="397"/>
      <c r="G12" s="397"/>
      <c r="H12" s="398"/>
      <c r="I12" s="56" t="s">
        <v>340</v>
      </c>
      <c r="J12" s="225"/>
      <c r="K12" s="225"/>
      <c r="L12" s="225"/>
      <c r="M12" s="225"/>
      <c r="N12" s="225"/>
      <c r="O12" s="225"/>
      <c r="P12" s="225"/>
      <c r="Q12" s="14"/>
      <c r="R12" s="225"/>
      <c r="S12" s="225"/>
      <c r="T12" s="225"/>
      <c r="U12" s="227"/>
      <c r="V12" s="294" t="s">
        <v>342</v>
      </c>
      <c r="W12" s="299"/>
      <c r="X12" s="299"/>
      <c r="Y12" s="299"/>
      <c r="Z12" s="299"/>
      <c r="AA12" s="299"/>
      <c r="AB12" s="299"/>
      <c r="AC12" s="299"/>
      <c r="AD12" s="299"/>
      <c r="AE12" s="299"/>
      <c r="AF12" s="299"/>
      <c r="AG12" s="33"/>
      <c r="AH12" s="33"/>
      <c r="AI12" s="33"/>
      <c r="AJ12" s="36"/>
      <c r="AK12" s="34"/>
      <c r="AL12" s="34"/>
      <c r="AM12" s="299"/>
      <c r="AN12" s="403">
        <f>'訪問型（独自１）'!AN13:AO13</f>
        <v>179</v>
      </c>
      <c r="AO12" s="401"/>
      <c r="AP12" s="33" t="s">
        <v>17</v>
      </c>
      <c r="AQ12" s="281"/>
      <c r="AR12" s="34"/>
      <c r="AS12" s="37"/>
      <c r="AT12" s="29">
        <f>ROUND(AN12,0)</f>
        <v>179</v>
      </c>
      <c r="AU12" s="115"/>
    </row>
    <row r="13" spans="1:48" ht="17.100000000000001" customHeight="1" x14ac:dyDescent="0.15">
      <c r="A13" s="26" t="s">
        <v>103</v>
      </c>
      <c r="B13" s="26">
        <v>2661</v>
      </c>
      <c r="C13" s="70" t="s">
        <v>629</v>
      </c>
      <c r="D13" s="290"/>
      <c r="E13" s="291"/>
      <c r="F13" s="291"/>
      <c r="G13" s="291"/>
      <c r="H13" s="292"/>
      <c r="I13" s="61"/>
      <c r="J13" s="229"/>
      <c r="K13" s="229"/>
      <c r="L13" s="229"/>
      <c r="M13" s="229"/>
      <c r="N13" s="229"/>
      <c r="O13" s="229"/>
      <c r="P13" s="229"/>
      <c r="Q13" s="120"/>
      <c r="R13" s="229"/>
      <c r="S13" s="229"/>
      <c r="T13" s="229"/>
      <c r="U13" s="230"/>
      <c r="V13" s="294" t="s">
        <v>343</v>
      </c>
      <c r="W13" s="299"/>
      <c r="X13" s="299"/>
      <c r="Y13" s="299"/>
      <c r="Z13" s="299"/>
      <c r="AA13" s="299"/>
      <c r="AB13" s="299"/>
      <c r="AC13" s="299"/>
      <c r="AD13" s="299"/>
      <c r="AE13" s="299"/>
      <c r="AF13" s="299"/>
      <c r="AG13" s="33"/>
      <c r="AH13" s="33"/>
      <c r="AI13" s="33"/>
      <c r="AJ13" s="36"/>
      <c r="AK13" s="34"/>
      <c r="AL13" s="34"/>
      <c r="AM13" s="299"/>
      <c r="AN13" s="403">
        <f>'訪問型（独自１）'!AN14:AO14</f>
        <v>220</v>
      </c>
      <c r="AO13" s="401"/>
      <c r="AP13" s="33" t="s">
        <v>17</v>
      </c>
      <c r="AQ13" s="281"/>
      <c r="AR13" s="34"/>
      <c r="AS13" s="37"/>
      <c r="AT13" s="29">
        <f>ROUND(AN13,0)</f>
        <v>220</v>
      </c>
      <c r="AU13" s="115"/>
    </row>
    <row r="14" spans="1:48" ht="17.100000000000001" customHeight="1" x14ac:dyDescent="0.15">
      <c r="A14" s="26" t="s">
        <v>103</v>
      </c>
      <c r="B14" s="26">
        <v>1451</v>
      </c>
      <c r="C14" s="70" t="s">
        <v>142</v>
      </c>
      <c r="D14" s="296"/>
      <c r="E14" s="297"/>
      <c r="F14" s="297"/>
      <c r="G14" s="297"/>
      <c r="H14" s="298"/>
      <c r="I14" s="130" t="s">
        <v>341</v>
      </c>
      <c r="J14" s="130"/>
      <c r="K14" s="130"/>
      <c r="L14" s="130"/>
      <c r="M14" s="130"/>
      <c r="N14" s="130"/>
      <c r="O14" s="130"/>
      <c r="P14" s="130"/>
      <c r="Q14" s="231"/>
      <c r="R14" s="299"/>
      <c r="S14" s="299"/>
      <c r="T14" s="299"/>
      <c r="U14" s="299"/>
      <c r="V14" s="299"/>
      <c r="W14" s="299"/>
      <c r="X14" s="299"/>
      <c r="Y14" s="299"/>
      <c r="Z14" s="299"/>
      <c r="AA14" s="299"/>
      <c r="AB14" s="299"/>
      <c r="AC14" s="299"/>
      <c r="AD14" s="299"/>
      <c r="AE14" s="299"/>
      <c r="AF14" s="299"/>
      <c r="AG14" s="33"/>
      <c r="AH14" s="33"/>
      <c r="AI14" s="33"/>
      <c r="AJ14" s="36"/>
      <c r="AK14" s="34"/>
      <c r="AL14" s="34"/>
      <c r="AM14" s="299"/>
      <c r="AN14" s="403">
        <f>'訪問型（独自１）'!AN15:AO15</f>
        <v>163</v>
      </c>
      <c r="AO14" s="401"/>
      <c r="AP14" s="33" t="s">
        <v>17</v>
      </c>
      <c r="AQ14" s="281"/>
      <c r="AR14" s="34"/>
      <c r="AS14" s="37"/>
      <c r="AT14" s="29">
        <f>ROUND(AN14,0)</f>
        <v>163</v>
      </c>
      <c r="AU14" s="115"/>
    </row>
    <row r="15" spans="1:48" ht="17.100000000000001" customHeight="1" x14ac:dyDescent="0.15">
      <c r="A15" s="26" t="s">
        <v>65</v>
      </c>
      <c r="B15" s="26" t="s">
        <v>570</v>
      </c>
      <c r="C15" s="70" t="s">
        <v>496</v>
      </c>
      <c r="D15" s="289"/>
      <c r="E15" s="394" t="s">
        <v>345</v>
      </c>
      <c r="F15" s="394"/>
      <c r="G15" s="394"/>
      <c r="H15" s="394"/>
      <c r="I15" s="395"/>
      <c r="J15" s="393" t="s">
        <v>334</v>
      </c>
      <c r="K15" s="394"/>
      <c r="L15" s="394"/>
      <c r="M15" s="394"/>
      <c r="N15" s="395"/>
      <c r="O15" s="224" t="s">
        <v>335</v>
      </c>
      <c r="P15" s="14"/>
      <c r="Q15" s="14"/>
      <c r="R15" s="226"/>
      <c r="S15" s="225"/>
      <c r="T15" s="225"/>
      <c r="U15" s="227"/>
      <c r="V15" s="15"/>
      <c r="W15" s="225"/>
      <c r="X15" s="225"/>
      <c r="Y15" s="225"/>
      <c r="Z15" s="227"/>
      <c r="AA15" s="299"/>
      <c r="AB15" s="299"/>
      <c r="AC15" s="36"/>
      <c r="AD15" s="34"/>
      <c r="AE15" s="33"/>
      <c r="AF15" s="33"/>
      <c r="AG15" s="33"/>
      <c r="AH15" s="33"/>
      <c r="AI15" s="33"/>
      <c r="AJ15" s="36"/>
      <c r="AK15" s="34"/>
      <c r="AL15" s="34"/>
      <c r="AM15" s="34"/>
      <c r="AN15" s="392">
        <f t="shared" ref="AN15" si="3">ROUND(R6*0.01,0)</f>
        <v>12</v>
      </c>
      <c r="AO15" s="392"/>
      <c r="AP15" s="33" t="s">
        <v>320</v>
      </c>
      <c r="AQ15" s="281"/>
      <c r="AR15" s="34"/>
      <c r="AS15" s="37"/>
      <c r="AT15" s="232">
        <f>-AN15</f>
        <v>-12</v>
      </c>
      <c r="AU15" s="30" t="s">
        <v>16</v>
      </c>
    </row>
    <row r="16" spans="1:48" ht="17.100000000000001" customHeight="1" x14ac:dyDescent="0.15">
      <c r="A16" s="26" t="s">
        <v>65</v>
      </c>
      <c r="B16" s="26" t="s">
        <v>723</v>
      </c>
      <c r="C16" s="70" t="s">
        <v>724</v>
      </c>
      <c r="D16" s="31"/>
      <c r="E16" s="397"/>
      <c r="F16" s="397"/>
      <c r="G16" s="397"/>
      <c r="H16" s="397"/>
      <c r="I16" s="398"/>
      <c r="J16" s="396"/>
      <c r="K16" s="397"/>
      <c r="L16" s="397"/>
      <c r="M16" s="397"/>
      <c r="N16" s="398"/>
      <c r="O16" s="228"/>
      <c r="P16" s="120"/>
      <c r="Q16" s="120"/>
      <c r="R16" s="107"/>
      <c r="S16" s="120"/>
      <c r="T16" s="113"/>
      <c r="U16" s="113"/>
      <c r="V16" s="113"/>
      <c r="W16" s="229"/>
      <c r="X16" s="229"/>
      <c r="Y16" s="229"/>
      <c r="Z16" s="230"/>
      <c r="AA16" s="46" t="s">
        <v>338</v>
      </c>
      <c r="AB16" s="34"/>
      <c r="AC16" s="33"/>
      <c r="AD16" s="33"/>
      <c r="AE16" s="33"/>
      <c r="AF16" s="33"/>
      <c r="AG16" s="33"/>
      <c r="AH16" s="33"/>
      <c r="AI16" s="33"/>
      <c r="AJ16" s="36"/>
      <c r="AK16" s="34"/>
      <c r="AL16" s="34"/>
      <c r="AM16" s="34"/>
      <c r="AN16" s="392">
        <f>ROUNDUP(AN6*0.01,0)</f>
        <v>1</v>
      </c>
      <c r="AO16" s="392"/>
      <c r="AP16" s="33" t="s">
        <v>320</v>
      </c>
      <c r="AQ16" s="281"/>
      <c r="AR16" s="34"/>
      <c r="AS16" s="37"/>
      <c r="AT16" s="232">
        <f t="shared" ref="AT16" si="4">-AN16</f>
        <v>-1</v>
      </c>
      <c r="AU16" s="30" t="s">
        <v>24</v>
      </c>
    </row>
    <row r="17" spans="1:47" ht="17.100000000000001" customHeight="1" x14ac:dyDescent="0.15">
      <c r="A17" s="26" t="s">
        <v>65</v>
      </c>
      <c r="B17" s="26" t="s">
        <v>571</v>
      </c>
      <c r="C17" s="70" t="s">
        <v>497</v>
      </c>
      <c r="D17" s="290"/>
      <c r="E17" s="397"/>
      <c r="F17" s="397"/>
      <c r="G17" s="397"/>
      <c r="H17" s="397"/>
      <c r="I17" s="398"/>
      <c r="J17" s="396"/>
      <c r="K17" s="397"/>
      <c r="L17" s="397"/>
      <c r="M17" s="397"/>
      <c r="N17" s="398"/>
      <c r="O17" s="224" t="s">
        <v>336</v>
      </c>
      <c r="P17" s="14"/>
      <c r="Q17" s="14"/>
      <c r="R17" s="226"/>
      <c r="S17" s="225"/>
      <c r="T17" s="225"/>
      <c r="U17" s="225"/>
      <c r="V17" s="15"/>
      <c r="W17" s="225"/>
      <c r="X17" s="225"/>
      <c r="Y17" s="225"/>
      <c r="Z17" s="227"/>
      <c r="AA17" s="299"/>
      <c r="AB17" s="299"/>
      <c r="AC17" s="36"/>
      <c r="AD17" s="34"/>
      <c r="AE17" s="33"/>
      <c r="AF17" s="33"/>
      <c r="AG17" s="33"/>
      <c r="AH17" s="33"/>
      <c r="AI17" s="33"/>
      <c r="AJ17" s="36"/>
      <c r="AK17" s="34"/>
      <c r="AL17" s="34"/>
      <c r="AM17" s="34"/>
      <c r="AN17" s="392">
        <f t="shared" ref="AN17" si="5">ROUND(R8*0.01,0)</f>
        <v>23</v>
      </c>
      <c r="AO17" s="392"/>
      <c r="AP17" s="33" t="s">
        <v>320</v>
      </c>
      <c r="AQ17" s="281"/>
      <c r="AR17" s="34"/>
      <c r="AS17" s="37"/>
      <c r="AT17" s="232">
        <f t="shared" ref="AT17:AT24" si="6">-AN17</f>
        <v>-23</v>
      </c>
      <c r="AU17" s="30" t="s">
        <v>16</v>
      </c>
    </row>
    <row r="18" spans="1:47" ht="17.100000000000001" customHeight="1" x14ac:dyDescent="0.15">
      <c r="A18" s="26" t="s">
        <v>65</v>
      </c>
      <c r="B18" s="26" t="s">
        <v>572</v>
      </c>
      <c r="C18" s="70" t="s">
        <v>498</v>
      </c>
      <c r="D18" s="31"/>
      <c r="E18" s="32"/>
      <c r="F18" s="32"/>
      <c r="G18" s="32"/>
      <c r="H18" s="32"/>
      <c r="I18" s="233"/>
      <c r="J18" s="31"/>
      <c r="K18" s="32"/>
      <c r="L18" s="32"/>
      <c r="M18" s="32"/>
      <c r="N18" s="32"/>
      <c r="O18" s="228"/>
      <c r="P18" s="120"/>
      <c r="Q18" s="120"/>
      <c r="R18" s="107"/>
      <c r="S18" s="120"/>
      <c r="T18" s="113"/>
      <c r="U18" s="113"/>
      <c r="V18" s="113"/>
      <c r="W18" s="229"/>
      <c r="X18" s="229"/>
      <c r="Y18" s="229"/>
      <c r="Z18" s="230"/>
      <c r="AA18" s="33" t="s">
        <v>338</v>
      </c>
      <c r="AB18" s="34"/>
      <c r="AC18" s="33"/>
      <c r="AD18" s="33"/>
      <c r="AE18" s="33"/>
      <c r="AF18" s="33"/>
      <c r="AG18" s="33"/>
      <c r="AH18" s="33"/>
      <c r="AI18" s="33"/>
      <c r="AJ18" s="36"/>
      <c r="AK18" s="34"/>
      <c r="AL18" s="34"/>
      <c r="AM18" s="34"/>
      <c r="AN18" s="392">
        <f t="shared" ref="AN18:AN24" si="7">ROUND(AN8*0.01,0)</f>
        <v>1</v>
      </c>
      <c r="AO18" s="392"/>
      <c r="AP18" s="33" t="s">
        <v>320</v>
      </c>
      <c r="AQ18" s="281"/>
      <c r="AR18" s="34"/>
      <c r="AS18" s="37"/>
      <c r="AT18" s="232">
        <f t="shared" si="6"/>
        <v>-1</v>
      </c>
      <c r="AU18" s="30" t="s">
        <v>24</v>
      </c>
    </row>
    <row r="19" spans="1:47" ht="17.100000000000001" customHeight="1" x14ac:dyDescent="0.15">
      <c r="A19" s="26" t="s">
        <v>65</v>
      </c>
      <c r="B19" s="26" t="s">
        <v>573</v>
      </c>
      <c r="C19" s="70" t="s">
        <v>630</v>
      </c>
      <c r="D19" s="31"/>
      <c r="E19" s="32"/>
      <c r="F19" s="32"/>
      <c r="G19" s="32"/>
      <c r="H19" s="32"/>
      <c r="I19" s="234"/>
      <c r="J19" s="31"/>
      <c r="K19" s="32"/>
      <c r="L19" s="32"/>
      <c r="M19" s="32"/>
      <c r="N19" s="32"/>
      <c r="O19" s="224" t="s">
        <v>337</v>
      </c>
      <c r="P19" s="155"/>
      <c r="Q19" s="155"/>
      <c r="R19" s="226"/>
      <c r="S19" s="225"/>
      <c r="T19" s="225"/>
      <c r="U19" s="225"/>
      <c r="V19" s="15"/>
      <c r="W19" s="225"/>
      <c r="X19" s="225"/>
      <c r="Y19" s="225"/>
      <c r="Z19" s="227"/>
      <c r="AA19" s="33"/>
      <c r="AB19" s="34"/>
      <c r="AC19" s="33"/>
      <c r="AD19" s="33"/>
      <c r="AE19" s="33"/>
      <c r="AF19" s="33"/>
      <c r="AG19" s="33"/>
      <c r="AH19" s="33"/>
      <c r="AI19" s="33"/>
      <c r="AJ19" s="36"/>
      <c r="AK19" s="34"/>
      <c r="AL19" s="34"/>
      <c r="AM19" s="34"/>
      <c r="AN19" s="392">
        <f t="shared" ref="AN19" si="8">ROUND(R10*0.01,0)</f>
        <v>37</v>
      </c>
      <c r="AO19" s="392"/>
      <c r="AP19" s="33" t="s">
        <v>320</v>
      </c>
      <c r="AQ19" s="281"/>
      <c r="AR19" s="34"/>
      <c r="AS19" s="37"/>
      <c r="AT19" s="232">
        <f t="shared" si="6"/>
        <v>-37</v>
      </c>
      <c r="AU19" s="30" t="s">
        <v>16</v>
      </c>
    </row>
    <row r="20" spans="1:47" ht="17.100000000000001" customHeight="1" x14ac:dyDescent="0.15">
      <c r="A20" s="26" t="s">
        <v>65</v>
      </c>
      <c r="B20" s="26" t="s">
        <v>574</v>
      </c>
      <c r="C20" s="70" t="s">
        <v>631</v>
      </c>
      <c r="D20" s="31"/>
      <c r="E20" s="32"/>
      <c r="F20" s="32"/>
      <c r="G20" s="32"/>
      <c r="H20" s="32"/>
      <c r="I20" s="233"/>
      <c r="J20" s="31"/>
      <c r="K20" s="32"/>
      <c r="L20" s="32"/>
      <c r="M20" s="32"/>
      <c r="N20" s="32"/>
      <c r="O20" s="228"/>
      <c r="P20" s="120"/>
      <c r="Q20" s="120"/>
      <c r="R20" s="107"/>
      <c r="S20" s="120"/>
      <c r="T20" s="113"/>
      <c r="U20" s="113"/>
      <c r="V20" s="113"/>
      <c r="W20" s="229"/>
      <c r="X20" s="229"/>
      <c r="Y20" s="229"/>
      <c r="Z20" s="230"/>
      <c r="AA20" s="33" t="s">
        <v>338</v>
      </c>
      <c r="AB20" s="34"/>
      <c r="AC20" s="33"/>
      <c r="AD20" s="33"/>
      <c r="AE20" s="33"/>
      <c r="AF20" s="33"/>
      <c r="AG20" s="33"/>
      <c r="AH20" s="33"/>
      <c r="AI20" s="33"/>
      <c r="AJ20" s="36"/>
      <c r="AK20" s="34"/>
      <c r="AL20" s="34"/>
      <c r="AM20" s="34"/>
      <c r="AN20" s="392">
        <f t="shared" si="7"/>
        <v>1</v>
      </c>
      <c r="AO20" s="392"/>
      <c r="AP20" s="33" t="s">
        <v>320</v>
      </c>
      <c r="AQ20" s="281"/>
      <c r="AR20" s="34"/>
      <c r="AS20" s="37"/>
      <c r="AT20" s="232">
        <f t="shared" si="6"/>
        <v>-1</v>
      </c>
      <c r="AU20" s="30" t="s">
        <v>24</v>
      </c>
    </row>
    <row r="21" spans="1:47" ht="17.100000000000001" customHeight="1" x14ac:dyDescent="0.15">
      <c r="A21" s="26" t="s">
        <v>65</v>
      </c>
      <c r="B21" s="26" t="s">
        <v>575</v>
      </c>
      <c r="C21" s="70" t="s">
        <v>499</v>
      </c>
      <c r="D21" s="290"/>
      <c r="E21" s="291"/>
      <c r="F21" s="291"/>
      <c r="G21" s="291"/>
      <c r="H21" s="291"/>
      <c r="I21" s="65"/>
      <c r="J21" s="393" t="s">
        <v>339</v>
      </c>
      <c r="K21" s="394"/>
      <c r="L21" s="394"/>
      <c r="M21" s="394"/>
      <c r="N21" s="395"/>
      <c r="O21" s="58" t="s">
        <v>709</v>
      </c>
      <c r="P21" s="235"/>
      <c r="Q21" s="19"/>
      <c r="R21" s="235"/>
      <c r="S21" s="235"/>
      <c r="T21" s="235"/>
      <c r="U21" s="235"/>
      <c r="V21" s="235"/>
      <c r="W21" s="235"/>
      <c r="X21" s="235"/>
      <c r="Y21" s="235"/>
      <c r="Z21" s="235"/>
      <c r="AA21" s="299"/>
      <c r="AB21" s="299"/>
      <c r="AC21" s="299"/>
      <c r="AD21" s="299"/>
      <c r="AE21" s="299"/>
      <c r="AF21" s="299"/>
      <c r="AG21" s="299"/>
      <c r="AH21" s="299"/>
      <c r="AI21" s="299"/>
      <c r="AJ21" s="299"/>
      <c r="AK21" s="299"/>
      <c r="AL21" s="299"/>
      <c r="AM21" s="299"/>
      <c r="AN21" s="392">
        <f t="shared" si="7"/>
        <v>3</v>
      </c>
      <c r="AO21" s="392"/>
      <c r="AP21" s="33" t="s">
        <v>320</v>
      </c>
      <c r="AQ21" s="281"/>
      <c r="AR21" s="34"/>
      <c r="AS21" s="37"/>
      <c r="AT21" s="232">
        <f t="shared" si="6"/>
        <v>-3</v>
      </c>
      <c r="AU21" s="30" t="s">
        <v>79</v>
      </c>
    </row>
    <row r="22" spans="1:47" ht="17.100000000000001" customHeight="1" x14ac:dyDescent="0.15">
      <c r="A22" s="26" t="s">
        <v>65</v>
      </c>
      <c r="B22" s="26" t="s">
        <v>582</v>
      </c>
      <c r="C22" s="70" t="s">
        <v>500</v>
      </c>
      <c r="D22" s="290"/>
      <c r="E22" s="291"/>
      <c r="F22" s="291"/>
      <c r="G22" s="291"/>
      <c r="H22" s="291"/>
      <c r="I22" s="65"/>
      <c r="J22" s="396"/>
      <c r="K22" s="397"/>
      <c r="L22" s="397"/>
      <c r="M22" s="397"/>
      <c r="N22" s="398"/>
      <c r="O22" s="236" t="s">
        <v>340</v>
      </c>
      <c r="P22" s="225"/>
      <c r="Q22" s="14"/>
      <c r="R22" s="225"/>
      <c r="S22" s="225"/>
      <c r="T22" s="225"/>
      <c r="U22" s="225"/>
      <c r="V22" s="15"/>
      <c r="W22" s="225"/>
      <c r="X22" s="225"/>
      <c r="Y22" s="225"/>
      <c r="Z22" s="227"/>
      <c r="AA22" s="294" t="s">
        <v>342</v>
      </c>
      <c r="AB22" s="299"/>
      <c r="AC22" s="299"/>
      <c r="AD22" s="299"/>
      <c r="AE22" s="299"/>
      <c r="AF22" s="299"/>
      <c r="AG22" s="299"/>
      <c r="AH22" s="299"/>
      <c r="AI22" s="299"/>
      <c r="AJ22" s="299"/>
      <c r="AK22" s="299"/>
      <c r="AL22" s="299"/>
      <c r="AM22" s="299"/>
      <c r="AN22" s="392">
        <f t="shared" si="7"/>
        <v>2</v>
      </c>
      <c r="AO22" s="392"/>
      <c r="AP22" s="33" t="s">
        <v>320</v>
      </c>
      <c r="AQ22" s="281"/>
      <c r="AR22" s="34"/>
      <c r="AS22" s="37"/>
      <c r="AT22" s="232">
        <f t="shared" si="6"/>
        <v>-2</v>
      </c>
      <c r="AU22" s="115"/>
    </row>
    <row r="23" spans="1:47" ht="17.100000000000001" customHeight="1" x14ac:dyDescent="0.15">
      <c r="A23" s="26" t="s">
        <v>65</v>
      </c>
      <c r="B23" s="26" t="s">
        <v>583</v>
      </c>
      <c r="C23" s="70" t="s">
        <v>632</v>
      </c>
      <c r="D23" s="290"/>
      <c r="E23" s="291"/>
      <c r="F23" s="291"/>
      <c r="G23" s="291"/>
      <c r="H23" s="291"/>
      <c r="I23" s="65"/>
      <c r="J23" s="290"/>
      <c r="K23" s="291"/>
      <c r="L23" s="291"/>
      <c r="M23" s="291"/>
      <c r="N23" s="292"/>
      <c r="O23" s="136"/>
      <c r="P23" s="229"/>
      <c r="Q23" s="120"/>
      <c r="R23" s="229"/>
      <c r="S23" s="229"/>
      <c r="T23" s="229"/>
      <c r="U23" s="229"/>
      <c r="V23" s="113"/>
      <c r="W23" s="229"/>
      <c r="X23" s="229"/>
      <c r="Y23" s="229"/>
      <c r="Z23" s="230"/>
      <c r="AA23" s="294" t="s">
        <v>343</v>
      </c>
      <c r="AB23" s="299"/>
      <c r="AC23" s="299"/>
      <c r="AD23" s="299"/>
      <c r="AE23" s="299"/>
      <c r="AF23" s="299"/>
      <c r="AG23" s="299"/>
      <c r="AH23" s="299"/>
      <c r="AI23" s="299"/>
      <c r="AJ23" s="299"/>
      <c r="AK23" s="299"/>
      <c r="AL23" s="299"/>
      <c r="AM23" s="299"/>
      <c r="AN23" s="392">
        <f t="shared" si="7"/>
        <v>2</v>
      </c>
      <c r="AO23" s="392"/>
      <c r="AP23" s="33" t="s">
        <v>320</v>
      </c>
      <c r="AQ23" s="281"/>
      <c r="AR23" s="34"/>
      <c r="AS23" s="37"/>
      <c r="AT23" s="232">
        <f t="shared" si="6"/>
        <v>-2</v>
      </c>
      <c r="AU23" s="115"/>
    </row>
    <row r="24" spans="1:47" ht="17.100000000000001" customHeight="1" x14ac:dyDescent="0.15">
      <c r="A24" s="26" t="s">
        <v>65</v>
      </c>
      <c r="B24" s="26" t="s">
        <v>584</v>
      </c>
      <c r="C24" s="70" t="s">
        <v>355</v>
      </c>
      <c r="D24" s="296"/>
      <c r="E24" s="297"/>
      <c r="F24" s="297"/>
      <c r="G24" s="297"/>
      <c r="H24" s="297"/>
      <c r="I24" s="108"/>
      <c r="J24" s="296"/>
      <c r="K24" s="297"/>
      <c r="L24" s="297"/>
      <c r="M24" s="297"/>
      <c r="N24" s="298"/>
      <c r="O24" s="107" t="s">
        <v>341</v>
      </c>
      <c r="P24" s="107"/>
      <c r="Q24" s="108"/>
      <c r="R24" s="229"/>
      <c r="S24" s="229"/>
      <c r="T24" s="229"/>
      <c r="U24" s="229"/>
      <c r="V24" s="229"/>
      <c r="W24" s="229"/>
      <c r="X24" s="229"/>
      <c r="Y24" s="229"/>
      <c r="Z24" s="229"/>
      <c r="AA24" s="299"/>
      <c r="AB24" s="299"/>
      <c r="AC24" s="299"/>
      <c r="AD24" s="299"/>
      <c r="AE24" s="299"/>
      <c r="AF24" s="299"/>
      <c r="AG24" s="299"/>
      <c r="AH24" s="299"/>
      <c r="AI24" s="299"/>
      <c r="AJ24" s="299"/>
      <c r="AK24" s="299"/>
      <c r="AL24" s="299"/>
      <c r="AM24" s="299"/>
      <c r="AN24" s="392">
        <f t="shared" si="7"/>
        <v>2</v>
      </c>
      <c r="AO24" s="392"/>
      <c r="AP24" s="33" t="s">
        <v>320</v>
      </c>
      <c r="AQ24" s="281"/>
      <c r="AR24" s="34"/>
      <c r="AS24" s="37"/>
      <c r="AT24" s="232">
        <f t="shared" si="6"/>
        <v>-2</v>
      </c>
      <c r="AU24" s="43"/>
    </row>
    <row r="25" spans="1:47" ht="17.100000000000001" customHeight="1" x14ac:dyDescent="0.15">
      <c r="A25" s="26" t="s">
        <v>65</v>
      </c>
      <c r="B25" s="26" t="s">
        <v>576</v>
      </c>
      <c r="C25" s="70" t="s">
        <v>769</v>
      </c>
      <c r="D25" s="289"/>
      <c r="E25" s="394" t="s">
        <v>738</v>
      </c>
      <c r="F25" s="394"/>
      <c r="G25" s="394"/>
      <c r="H25" s="394"/>
      <c r="I25" s="395"/>
      <c r="J25" s="393" t="s">
        <v>334</v>
      </c>
      <c r="K25" s="394"/>
      <c r="L25" s="394"/>
      <c r="M25" s="394"/>
      <c r="N25" s="395"/>
      <c r="O25" s="224" t="s">
        <v>335</v>
      </c>
      <c r="P25" s="14"/>
      <c r="Q25" s="14"/>
      <c r="R25" s="226"/>
      <c r="S25" s="225"/>
      <c r="T25" s="225"/>
      <c r="U25" s="227"/>
      <c r="V25" s="15"/>
      <c r="W25" s="225"/>
      <c r="X25" s="225"/>
      <c r="Y25" s="225"/>
      <c r="Z25" s="227"/>
      <c r="AA25" s="299"/>
      <c r="AB25" s="299"/>
      <c r="AC25" s="36"/>
      <c r="AD25" s="34"/>
      <c r="AE25" s="33"/>
      <c r="AF25" s="33"/>
      <c r="AG25" s="33"/>
      <c r="AH25" s="33"/>
      <c r="AI25" s="299"/>
      <c r="AJ25" s="299"/>
      <c r="AK25" s="299"/>
      <c r="AL25" s="34"/>
      <c r="AM25" s="34"/>
      <c r="AN25" s="392">
        <f>ROUND(R6*0.01,0)</f>
        <v>12</v>
      </c>
      <c r="AO25" s="392"/>
      <c r="AP25" s="33" t="s">
        <v>320</v>
      </c>
      <c r="AQ25" s="281"/>
      <c r="AR25" s="34"/>
      <c r="AS25" s="37"/>
      <c r="AT25" s="232">
        <f>-AN25</f>
        <v>-12</v>
      </c>
      <c r="AU25" s="30" t="s">
        <v>16</v>
      </c>
    </row>
    <row r="26" spans="1:47" ht="17.100000000000001" customHeight="1" x14ac:dyDescent="0.15">
      <c r="A26" s="26" t="s">
        <v>65</v>
      </c>
      <c r="B26" s="26" t="s">
        <v>799</v>
      </c>
      <c r="C26" s="70" t="s">
        <v>770</v>
      </c>
      <c r="D26" s="31"/>
      <c r="E26" s="397"/>
      <c r="F26" s="397"/>
      <c r="G26" s="397"/>
      <c r="H26" s="397"/>
      <c r="I26" s="398"/>
      <c r="J26" s="396"/>
      <c r="K26" s="397"/>
      <c r="L26" s="397"/>
      <c r="M26" s="397"/>
      <c r="N26" s="398"/>
      <c r="O26" s="228"/>
      <c r="P26" s="120"/>
      <c r="Q26" s="120"/>
      <c r="R26" s="107"/>
      <c r="S26" s="120"/>
      <c r="T26" s="113"/>
      <c r="U26" s="113"/>
      <c r="V26" s="113"/>
      <c r="W26" s="229"/>
      <c r="X26" s="229"/>
      <c r="Y26" s="229"/>
      <c r="Z26" s="230"/>
      <c r="AA26" s="46" t="s">
        <v>338</v>
      </c>
      <c r="AB26" s="34"/>
      <c r="AC26" s="33"/>
      <c r="AD26" s="33"/>
      <c r="AE26" s="33"/>
      <c r="AF26" s="33"/>
      <c r="AG26" s="33"/>
      <c r="AH26" s="36"/>
      <c r="AI26" s="299"/>
      <c r="AJ26" s="299"/>
      <c r="AK26" s="299"/>
      <c r="AL26" s="299"/>
      <c r="AM26" s="34"/>
      <c r="AN26" s="392">
        <f t="shared" ref="AN26" si="9">ROUNDUP(AN6*0.01,0)</f>
        <v>1</v>
      </c>
      <c r="AO26" s="392"/>
      <c r="AP26" s="33" t="s">
        <v>320</v>
      </c>
      <c r="AQ26" s="281"/>
      <c r="AR26" s="34"/>
      <c r="AS26" s="37"/>
      <c r="AT26" s="232">
        <f t="shared" ref="AT26:AT34" si="10">-AN26</f>
        <v>-1</v>
      </c>
      <c r="AU26" s="30" t="s">
        <v>24</v>
      </c>
    </row>
    <row r="27" spans="1:47" ht="17.100000000000001" customHeight="1" x14ac:dyDescent="0.15">
      <c r="A27" s="26" t="s">
        <v>65</v>
      </c>
      <c r="B27" s="26" t="s">
        <v>800</v>
      </c>
      <c r="C27" s="70" t="s">
        <v>771</v>
      </c>
      <c r="D27" s="290"/>
      <c r="E27" s="397"/>
      <c r="F27" s="397"/>
      <c r="G27" s="397"/>
      <c r="H27" s="397"/>
      <c r="I27" s="398"/>
      <c r="J27" s="396"/>
      <c r="K27" s="397"/>
      <c r="L27" s="397"/>
      <c r="M27" s="397"/>
      <c r="N27" s="398"/>
      <c r="O27" s="224" t="s">
        <v>336</v>
      </c>
      <c r="P27" s="14"/>
      <c r="Q27" s="14"/>
      <c r="R27" s="226"/>
      <c r="S27" s="225"/>
      <c r="T27" s="225"/>
      <c r="U27" s="225"/>
      <c r="V27" s="15"/>
      <c r="W27" s="225"/>
      <c r="X27" s="225"/>
      <c r="Y27" s="225"/>
      <c r="Z27" s="227"/>
      <c r="AA27" s="299"/>
      <c r="AB27" s="299"/>
      <c r="AC27" s="36"/>
      <c r="AD27" s="34"/>
      <c r="AE27" s="33"/>
      <c r="AF27" s="33"/>
      <c r="AG27" s="33"/>
      <c r="AH27" s="36"/>
      <c r="AI27" s="299"/>
      <c r="AJ27" s="299"/>
      <c r="AK27" s="299"/>
      <c r="AL27" s="34"/>
      <c r="AM27" s="34"/>
      <c r="AN27" s="392">
        <f t="shared" ref="AN27" si="11">ROUND(R8*0.01,0)</f>
        <v>23</v>
      </c>
      <c r="AO27" s="392"/>
      <c r="AP27" s="33" t="s">
        <v>320</v>
      </c>
      <c r="AQ27" s="281"/>
      <c r="AR27" s="34"/>
      <c r="AS27" s="37"/>
      <c r="AT27" s="232">
        <f t="shared" si="10"/>
        <v>-23</v>
      </c>
      <c r="AU27" s="30" t="s">
        <v>16</v>
      </c>
    </row>
    <row r="28" spans="1:47" ht="17.100000000000001" customHeight="1" x14ac:dyDescent="0.15">
      <c r="A28" s="26" t="s">
        <v>65</v>
      </c>
      <c r="B28" s="26" t="s">
        <v>578</v>
      </c>
      <c r="C28" s="70" t="s">
        <v>772</v>
      </c>
      <c r="D28" s="31"/>
      <c r="E28" s="32"/>
      <c r="F28" s="32"/>
      <c r="G28" s="32"/>
      <c r="H28" s="32"/>
      <c r="I28" s="233"/>
      <c r="J28" s="31"/>
      <c r="K28" s="32"/>
      <c r="L28" s="32"/>
      <c r="M28" s="32"/>
      <c r="N28" s="32"/>
      <c r="O28" s="228"/>
      <c r="P28" s="120"/>
      <c r="Q28" s="120"/>
      <c r="R28" s="107"/>
      <c r="S28" s="120"/>
      <c r="T28" s="113"/>
      <c r="U28" s="113"/>
      <c r="V28" s="113"/>
      <c r="W28" s="229"/>
      <c r="X28" s="229"/>
      <c r="Y28" s="229"/>
      <c r="Z28" s="230"/>
      <c r="AA28" s="33" t="s">
        <v>338</v>
      </c>
      <c r="AB28" s="34"/>
      <c r="AC28" s="33"/>
      <c r="AD28" s="33"/>
      <c r="AE28" s="33"/>
      <c r="AF28" s="33"/>
      <c r="AG28" s="33"/>
      <c r="AH28" s="36"/>
      <c r="AI28" s="299"/>
      <c r="AJ28" s="299"/>
      <c r="AK28" s="299"/>
      <c r="AL28" s="299"/>
      <c r="AM28" s="34"/>
      <c r="AN28" s="392">
        <f>ROUND(AN8*0.01,0)</f>
        <v>1</v>
      </c>
      <c r="AO28" s="392"/>
      <c r="AP28" s="33" t="s">
        <v>320</v>
      </c>
      <c r="AQ28" s="281"/>
      <c r="AR28" s="34"/>
      <c r="AS28" s="37"/>
      <c r="AT28" s="232">
        <f t="shared" si="10"/>
        <v>-1</v>
      </c>
      <c r="AU28" s="30" t="s">
        <v>24</v>
      </c>
    </row>
    <row r="29" spans="1:47" ht="17.100000000000001" customHeight="1" x14ac:dyDescent="0.15">
      <c r="A29" s="26" t="s">
        <v>65</v>
      </c>
      <c r="B29" s="26" t="s">
        <v>579</v>
      </c>
      <c r="C29" s="70" t="s">
        <v>773</v>
      </c>
      <c r="D29" s="31"/>
      <c r="E29" s="32"/>
      <c r="F29" s="32"/>
      <c r="G29" s="32"/>
      <c r="H29" s="32"/>
      <c r="I29" s="234"/>
      <c r="J29" s="31"/>
      <c r="K29" s="32"/>
      <c r="L29" s="32"/>
      <c r="M29" s="32"/>
      <c r="N29" s="32"/>
      <c r="O29" s="224" t="s">
        <v>337</v>
      </c>
      <c r="P29" s="155"/>
      <c r="Q29" s="155"/>
      <c r="R29" s="226"/>
      <c r="S29" s="225"/>
      <c r="T29" s="225"/>
      <c r="U29" s="225"/>
      <c r="V29" s="15"/>
      <c r="W29" s="225"/>
      <c r="X29" s="225"/>
      <c r="Y29" s="225"/>
      <c r="Z29" s="227"/>
      <c r="AA29" s="33"/>
      <c r="AB29" s="34"/>
      <c r="AC29" s="33"/>
      <c r="AD29" s="33"/>
      <c r="AE29" s="33"/>
      <c r="AF29" s="33"/>
      <c r="AG29" s="33"/>
      <c r="AH29" s="36"/>
      <c r="AI29" s="299"/>
      <c r="AJ29" s="299"/>
      <c r="AK29" s="299"/>
      <c r="AL29" s="34"/>
      <c r="AM29" s="34"/>
      <c r="AN29" s="392">
        <f>ROUND(R10*0.01,0)</f>
        <v>37</v>
      </c>
      <c r="AO29" s="392"/>
      <c r="AP29" s="33" t="s">
        <v>320</v>
      </c>
      <c r="AQ29" s="281"/>
      <c r="AR29" s="34"/>
      <c r="AS29" s="37"/>
      <c r="AT29" s="232">
        <f t="shared" si="10"/>
        <v>-37</v>
      </c>
      <c r="AU29" s="30" t="s">
        <v>16</v>
      </c>
    </row>
    <row r="30" spans="1:47" ht="17.100000000000001" customHeight="1" x14ac:dyDescent="0.15">
      <c r="A30" s="26" t="s">
        <v>65</v>
      </c>
      <c r="B30" s="26" t="s">
        <v>580</v>
      </c>
      <c r="C30" s="70" t="s">
        <v>774</v>
      </c>
      <c r="D30" s="31"/>
      <c r="E30" s="32"/>
      <c r="F30" s="32"/>
      <c r="G30" s="32"/>
      <c r="H30" s="32"/>
      <c r="I30" s="233"/>
      <c r="J30" s="31"/>
      <c r="K30" s="32"/>
      <c r="L30" s="32"/>
      <c r="M30" s="32"/>
      <c r="N30" s="32"/>
      <c r="O30" s="228"/>
      <c r="P30" s="120"/>
      <c r="Q30" s="120"/>
      <c r="R30" s="107"/>
      <c r="S30" s="120"/>
      <c r="T30" s="113"/>
      <c r="U30" s="113"/>
      <c r="V30" s="113"/>
      <c r="W30" s="229"/>
      <c r="X30" s="229"/>
      <c r="Y30" s="229"/>
      <c r="Z30" s="230"/>
      <c r="AA30" s="33" t="s">
        <v>338</v>
      </c>
      <c r="AB30" s="34"/>
      <c r="AC30" s="33"/>
      <c r="AD30" s="33"/>
      <c r="AE30" s="33"/>
      <c r="AF30" s="33"/>
      <c r="AG30" s="33"/>
      <c r="AH30" s="36"/>
      <c r="AI30" s="299"/>
      <c r="AJ30" s="299"/>
      <c r="AK30" s="299"/>
      <c r="AL30" s="299"/>
      <c r="AM30" s="34"/>
      <c r="AN30" s="392">
        <f>ROUND(AN10*0.01,0)</f>
        <v>1</v>
      </c>
      <c r="AO30" s="392"/>
      <c r="AP30" s="33" t="s">
        <v>320</v>
      </c>
      <c r="AQ30" s="281"/>
      <c r="AR30" s="34"/>
      <c r="AS30" s="37"/>
      <c r="AT30" s="232">
        <f t="shared" si="10"/>
        <v>-1</v>
      </c>
      <c r="AU30" s="30" t="s">
        <v>24</v>
      </c>
    </row>
    <row r="31" spans="1:47" ht="17.100000000000001" customHeight="1" x14ac:dyDescent="0.15">
      <c r="A31" s="26" t="s">
        <v>65</v>
      </c>
      <c r="B31" s="26" t="s">
        <v>581</v>
      </c>
      <c r="C31" s="70" t="s">
        <v>775</v>
      </c>
      <c r="D31" s="290"/>
      <c r="E31" s="291"/>
      <c r="F31" s="291"/>
      <c r="G31" s="291"/>
      <c r="H31" s="291"/>
      <c r="I31" s="65"/>
      <c r="J31" s="393" t="s">
        <v>339</v>
      </c>
      <c r="K31" s="394"/>
      <c r="L31" s="394"/>
      <c r="M31" s="394"/>
      <c r="N31" s="395"/>
      <c r="O31" s="58" t="s">
        <v>709</v>
      </c>
      <c r="P31" s="235"/>
      <c r="Q31" s="19"/>
      <c r="R31" s="235"/>
      <c r="S31" s="235"/>
      <c r="T31" s="235"/>
      <c r="U31" s="235"/>
      <c r="V31" s="235"/>
      <c r="W31" s="235"/>
      <c r="X31" s="235"/>
      <c r="Y31" s="235"/>
      <c r="Z31" s="235"/>
      <c r="AA31" s="299"/>
      <c r="AB31" s="299"/>
      <c r="AC31" s="299"/>
      <c r="AD31" s="299"/>
      <c r="AE31" s="299"/>
      <c r="AF31" s="299"/>
      <c r="AG31" s="299"/>
      <c r="AH31" s="299"/>
      <c r="AI31" s="299"/>
      <c r="AJ31" s="299"/>
      <c r="AK31" s="299"/>
      <c r="AL31" s="299"/>
      <c r="AM31" s="299"/>
      <c r="AN31" s="392">
        <f t="shared" ref="AN31:AN34" si="12">ROUND(AN11*0.01,0)</f>
        <v>3</v>
      </c>
      <c r="AO31" s="392"/>
      <c r="AP31" s="33" t="s">
        <v>320</v>
      </c>
      <c r="AQ31" s="281"/>
      <c r="AR31" s="34"/>
      <c r="AS31" s="37"/>
      <c r="AT31" s="232">
        <f t="shared" si="10"/>
        <v>-3</v>
      </c>
      <c r="AU31" s="30" t="s">
        <v>79</v>
      </c>
    </row>
    <row r="32" spans="1:47" ht="17.100000000000001" customHeight="1" x14ac:dyDescent="0.15">
      <c r="A32" s="26" t="s">
        <v>65</v>
      </c>
      <c r="B32" s="26" t="s">
        <v>801</v>
      </c>
      <c r="C32" s="70" t="s">
        <v>776</v>
      </c>
      <c r="D32" s="290"/>
      <c r="E32" s="291"/>
      <c r="F32" s="291"/>
      <c r="G32" s="291"/>
      <c r="H32" s="291"/>
      <c r="I32" s="65"/>
      <c r="J32" s="396"/>
      <c r="K32" s="397"/>
      <c r="L32" s="397"/>
      <c r="M32" s="397"/>
      <c r="N32" s="398"/>
      <c r="O32" s="236" t="s">
        <v>340</v>
      </c>
      <c r="P32" s="225"/>
      <c r="Q32" s="14"/>
      <c r="R32" s="225"/>
      <c r="S32" s="225"/>
      <c r="T32" s="225"/>
      <c r="U32" s="225"/>
      <c r="V32" s="15"/>
      <c r="W32" s="225"/>
      <c r="X32" s="225"/>
      <c r="Y32" s="225"/>
      <c r="Z32" s="227"/>
      <c r="AA32" s="294" t="s">
        <v>342</v>
      </c>
      <c r="AB32" s="299"/>
      <c r="AC32" s="299"/>
      <c r="AD32" s="299"/>
      <c r="AE32" s="299"/>
      <c r="AF32" s="299"/>
      <c r="AG32" s="299"/>
      <c r="AH32" s="299"/>
      <c r="AI32" s="299"/>
      <c r="AJ32" s="299"/>
      <c r="AK32" s="299"/>
      <c r="AL32" s="299"/>
      <c r="AM32" s="299"/>
      <c r="AN32" s="392">
        <f t="shared" si="12"/>
        <v>2</v>
      </c>
      <c r="AO32" s="392"/>
      <c r="AP32" s="33" t="s">
        <v>320</v>
      </c>
      <c r="AQ32" s="281"/>
      <c r="AR32" s="34"/>
      <c r="AS32" s="37"/>
      <c r="AT32" s="232">
        <f t="shared" si="10"/>
        <v>-2</v>
      </c>
      <c r="AU32" s="115"/>
    </row>
    <row r="33" spans="1:47" ht="17.100000000000001" customHeight="1" x14ac:dyDescent="0.15">
      <c r="A33" s="26" t="s">
        <v>65</v>
      </c>
      <c r="B33" s="26" t="s">
        <v>802</v>
      </c>
      <c r="C33" s="70" t="s">
        <v>777</v>
      </c>
      <c r="D33" s="290"/>
      <c r="E33" s="291"/>
      <c r="F33" s="291"/>
      <c r="G33" s="291"/>
      <c r="H33" s="291"/>
      <c r="I33" s="65"/>
      <c r="J33" s="290"/>
      <c r="K33" s="291"/>
      <c r="L33" s="291"/>
      <c r="M33" s="291"/>
      <c r="N33" s="292"/>
      <c r="O33" s="136"/>
      <c r="P33" s="229"/>
      <c r="Q33" s="120"/>
      <c r="R33" s="229"/>
      <c r="S33" s="229"/>
      <c r="T33" s="229"/>
      <c r="U33" s="229"/>
      <c r="V33" s="113"/>
      <c r="W33" s="229"/>
      <c r="X33" s="229"/>
      <c r="Y33" s="229"/>
      <c r="Z33" s="230"/>
      <c r="AA33" s="294" t="s">
        <v>343</v>
      </c>
      <c r="AB33" s="299"/>
      <c r="AC33" s="299"/>
      <c r="AD33" s="299"/>
      <c r="AE33" s="299"/>
      <c r="AF33" s="299"/>
      <c r="AG33" s="299"/>
      <c r="AH33" s="299"/>
      <c r="AI33" s="299"/>
      <c r="AJ33" s="299"/>
      <c r="AK33" s="299"/>
      <c r="AL33" s="299"/>
      <c r="AM33" s="299"/>
      <c r="AN33" s="392">
        <f t="shared" si="12"/>
        <v>2</v>
      </c>
      <c r="AO33" s="392"/>
      <c r="AP33" s="33" t="s">
        <v>320</v>
      </c>
      <c r="AQ33" s="281"/>
      <c r="AR33" s="34"/>
      <c r="AS33" s="37"/>
      <c r="AT33" s="232">
        <f t="shared" si="10"/>
        <v>-2</v>
      </c>
      <c r="AU33" s="115"/>
    </row>
    <row r="34" spans="1:47" ht="17.100000000000001" customHeight="1" x14ac:dyDescent="0.15">
      <c r="A34" s="26" t="s">
        <v>65</v>
      </c>
      <c r="B34" s="26" t="s">
        <v>803</v>
      </c>
      <c r="C34" s="70" t="s">
        <v>778</v>
      </c>
      <c r="D34" s="296"/>
      <c r="E34" s="297"/>
      <c r="F34" s="297"/>
      <c r="G34" s="297"/>
      <c r="H34" s="297"/>
      <c r="I34" s="108"/>
      <c r="J34" s="296"/>
      <c r="K34" s="297"/>
      <c r="L34" s="297"/>
      <c r="M34" s="297"/>
      <c r="N34" s="298"/>
      <c r="O34" s="107" t="s">
        <v>341</v>
      </c>
      <c r="P34" s="107"/>
      <c r="Q34" s="108"/>
      <c r="R34" s="229"/>
      <c r="S34" s="229"/>
      <c r="T34" s="229"/>
      <c r="U34" s="229"/>
      <c r="V34" s="229"/>
      <c r="W34" s="229"/>
      <c r="X34" s="229"/>
      <c r="Y34" s="229"/>
      <c r="Z34" s="229"/>
      <c r="AA34" s="299"/>
      <c r="AB34" s="299"/>
      <c r="AC34" s="299"/>
      <c r="AD34" s="299"/>
      <c r="AE34" s="299"/>
      <c r="AF34" s="299"/>
      <c r="AG34" s="299"/>
      <c r="AH34" s="299"/>
      <c r="AI34" s="299"/>
      <c r="AJ34" s="299"/>
      <c r="AK34" s="299"/>
      <c r="AL34" s="299"/>
      <c r="AM34" s="299"/>
      <c r="AN34" s="392">
        <f t="shared" si="12"/>
        <v>2</v>
      </c>
      <c r="AO34" s="392"/>
      <c r="AP34" s="33" t="s">
        <v>320</v>
      </c>
      <c r="AQ34" s="281"/>
      <c r="AR34" s="34"/>
      <c r="AS34" s="37"/>
      <c r="AT34" s="232">
        <f t="shared" si="10"/>
        <v>-2</v>
      </c>
      <c r="AU34" s="43"/>
    </row>
    <row r="35" spans="1:47" ht="17.100000000000001" customHeight="1" x14ac:dyDescent="0.15">
      <c r="A35" s="26" t="s">
        <v>195</v>
      </c>
      <c r="B35" s="26">
        <v>4041</v>
      </c>
      <c r="C35" s="70" t="s">
        <v>143</v>
      </c>
      <c r="D35" s="33" t="s">
        <v>346</v>
      </c>
      <c r="E35" s="33"/>
      <c r="F35" s="33"/>
      <c r="G35" s="33"/>
      <c r="H35" s="33"/>
      <c r="I35" s="33"/>
      <c r="J35" s="33"/>
      <c r="K35" s="33"/>
      <c r="L35" s="33"/>
      <c r="M35" s="33"/>
      <c r="N35" s="33"/>
      <c r="O35" s="33"/>
      <c r="P35" s="33"/>
      <c r="Q35" s="33"/>
      <c r="R35" s="33"/>
      <c r="S35" s="33"/>
      <c r="T35" s="33"/>
      <c r="U35" s="33"/>
      <c r="V35" s="33"/>
      <c r="W35" s="15"/>
      <c r="X35" s="19"/>
      <c r="Y35" s="15"/>
      <c r="Z35" s="15"/>
      <c r="AA35" s="15"/>
      <c r="AB35" s="15"/>
      <c r="AC35" s="33"/>
      <c r="AD35" s="36"/>
      <c r="AE35" s="34"/>
      <c r="AF35" s="33"/>
      <c r="AG35" s="33"/>
      <c r="AH35" s="33"/>
      <c r="AI35" s="33"/>
      <c r="AJ35" s="33"/>
      <c r="AK35" s="281"/>
      <c r="AL35" s="33"/>
      <c r="AM35" s="281"/>
      <c r="AN35" s="403">
        <f>'訪問型（独自１）'!AN48:AO48</f>
        <v>200</v>
      </c>
      <c r="AO35" s="401"/>
      <c r="AP35" s="33" t="s">
        <v>23</v>
      </c>
      <c r="AQ35" s="34"/>
      <c r="AR35" s="34"/>
      <c r="AS35" s="37"/>
      <c r="AT35" s="132">
        <f>AN35</f>
        <v>200</v>
      </c>
      <c r="AU35" s="30" t="s">
        <v>16</v>
      </c>
    </row>
    <row r="36" spans="1:47" ht="17.100000000000001" customHeight="1" x14ac:dyDescent="0.15">
      <c r="A36" s="26" t="s">
        <v>196</v>
      </c>
      <c r="B36" s="26">
        <v>4043</v>
      </c>
      <c r="C36" s="70" t="s">
        <v>203</v>
      </c>
      <c r="D36" s="27" t="s">
        <v>347</v>
      </c>
      <c r="E36" s="15"/>
      <c r="F36" s="15"/>
      <c r="G36" s="15"/>
      <c r="H36" s="15"/>
      <c r="I36" s="15"/>
      <c r="J36" s="15"/>
      <c r="K36" s="15"/>
      <c r="L36" s="15"/>
      <c r="M36" s="15"/>
      <c r="N36" s="15"/>
      <c r="O36" s="15"/>
      <c r="P36" s="15"/>
      <c r="Q36" s="15"/>
      <c r="R36" s="46" t="s">
        <v>185</v>
      </c>
      <c r="S36" s="33"/>
      <c r="T36" s="33"/>
      <c r="U36" s="33"/>
      <c r="V36" s="33"/>
      <c r="W36" s="33"/>
      <c r="X36" s="34"/>
      <c r="Y36" s="33"/>
      <c r="Z36" s="33"/>
      <c r="AA36" s="33"/>
      <c r="AB36" s="33"/>
      <c r="AC36" s="33"/>
      <c r="AD36" s="33"/>
      <c r="AE36" s="34"/>
      <c r="AF36" s="33"/>
      <c r="AG36" s="33"/>
      <c r="AH36" s="33"/>
      <c r="AI36" s="33"/>
      <c r="AJ36" s="33"/>
      <c r="AK36" s="281"/>
      <c r="AL36" s="33"/>
      <c r="AM36" s="281"/>
      <c r="AN36" s="403">
        <f>'訪問型（独自１）'!AN49:AO49</f>
        <v>100</v>
      </c>
      <c r="AO36" s="401"/>
      <c r="AP36" s="33" t="s">
        <v>23</v>
      </c>
      <c r="AQ36" s="34"/>
      <c r="AR36" s="121"/>
      <c r="AS36" s="122"/>
      <c r="AT36" s="132">
        <f>AN36</f>
        <v>100</v>
      </c>
      <c r="AU36" s="115"/>
    </row>
    <row r="37" spans="1:47" ht="17.100000000000001" customHeight="1" x14ac:dyDescent="0.15">
      <c r="A37" s="26" t="s">
        <v>103</v>
      </c>
      <c r="B37" s="26">
        <v>4042</v>
      </c>
      <c r="C37" s="70" t="s">
        <v>204</v>
      </c>
      <c r="D37" s="114"/>
      <c r="E37" s="113"/>
      <c r="F37" s="113"/>
      <c r="G37" s="113"/>
      <c r="H37" s="113"/>
      <c r="I37" s="113"/>
      <c r="J37" s="113"/>
      <c r="K37" s="113"/>
      <c r="L37" s="113"/>
      <c r="M37" s="113"/>
      <c r="N37" s="113"/>
      <c r="O37" s="113"/>
      <c r="P37" s="113"/>
      <c r="Q37" s="113"/>
      <c r="R37" s="46" t="s">
        <v>186</v>
      </c>
      <c r="S37" s="33"/>
      <c r="T37" s="33"/>
      <c r="U37" s="33"/>
      <c r="V37" s="33"/>
      <c r="W37" s="33"/>
      <c r="X37" s="34"/>
      <c r="Y37" s="33"/>
      <c r="Z37" s="33"/>
      <c r="AA37" s="33"/>
      <c r="AB37" s="33"/>
      <c r="AC37" s="33"/>
      <c r="AD37" s="33"/>
      <c r="AE37" s="34"/>
      <c r="AF37" s="33"/>
      <c r="AG37" s="33"/>
      <c r="AH37" s="33"/>
      <c r="AI37" s="33"/>
      <c r="AJ37" s="33"/>
      <c r="AK37" s="281"/>
      <c r="AL37" s="33"/>
      <c r="AM37" s="281"/>
      <c r="AN37" s="403">
        <f>'訪問型（独自１）'!AN50:AO50</f>
        <v>200</v>
      </c>
      <c r="AO37" s="401"/>
      <c r="AP37" s="33" t="s">
        <v>23</v>
      </c>
      <c r="AQ37" s="34"/>
      <c r="AR37" s="34"/>
      <c r="AS37" s="37"/>
      <c r="AT37" s="132">
        <f>AN37</f>
        <v>200</v>
      </c>
      <c r="AU37" s="43"/>
    </row>
    <row r="38" spans="1:47" ht="17.100000000000001" customHeight="1" x14ac:dyDescent="0.15">
      <c r="A38" s="26" t="s">
        <v>65</v>
      </c>
      <c r="B38" s="26">
        <v>6142</v>
      </c>
      <c r="C38" s="70" t="s">
        <v>400</v>
      </c>
      <c r="D38" s="46" t="s">
        <v>348</v>
      </c>
      <c r="E38" s="33"/>
      <c r="F38" s="33"/>
      <c r="G38" s="33"/>
      <c r="H38" s="33"/>
      <c r="I38" s="33"/>
      <c r="J38" s="33"/>
      <c r="K38" s="33"/>
      <c r="L38" s="33"/>
      <c r="M38" s="33"/>
      <c r="N38" s="33"/>
      <c r="O38" s="33"/>
      <c r="P38" s="33"/>
      <c r="Q38" s="33"/>
      <c r="R38" s="33"/>
      <c r="S38" s="33"/>
      <c r="T38" s="33"/>
      <c r="U38" s="33"/>
      <c r="V38" s="33"/>
      <c r="W38" s="33"/>
      <c r="X38" s="33"/>
      <c r="Y38" s="33"/>
      <c r="Z38" s="33"/>
      <c r="AA38" s="33"/>
      <c r="AB38" s="36"/>
      <c r="AC38" s="33"/>
      <c r="AD38" s="34"/>
      <c r="AE38" s="293"/>
      <c r="AF38" s="33"/>
      <c r="AG38" s="33"/>
      <c r="AH38" s="36"/>
      <c r="AI38" s="36"/>
      <c r="AJ38" s="36"/>
      <c r="AK38" s="36"/>
      <c r="AL38" s="34"/>
      <c r="AM38" s="34"/>
      <c r="AN38" s="403">
        <f>'訪問型（独自１）'!AN51:AO51</f>
        <v>50</v>
      </c>
      <c r="AO38" s="401"/>
      <c r="AP38" s="33" t="s">
        <v>23</v>
      </c>
      <c r="AQ38" s="33"/>
      <c r="AR38" s="33"/>
      <c r="AS38" s="37"/>
      <c r="AT38" s="71">
        <f>AN38</f>
        <v>50</v>
      </c>
      <c r="AU38" s="129" t="s">
        <v>725</v>
      </c>
    </row>
    <row r="39" spans="1:47" ht="17.100000000000001" customHeight="1" x14ac:dyDescent="0.15">
      <c r="B39" s="44"/>
    </row>
    <row r="40" spans="1:47" ht="17.100000000000001" customHeight="1" x14ac:dyDescent="0.15">
      <c r="A40" s="103" t="s">
        <v>319</v>
      </c>
      <c r="D40" s="112"/>
      <c r="E40" s="112"/>
      <c r="F40" s="112"/>
      <c r="G40" s="112"/>
      <c r="H40" s="112"/>
      <c r="I40" s="112"/>
      <c r="J40" s="112"/>
      <c r="K40" s="112"/>
      <c r="L40" s="112"/>
      <c r="M40" s="112"/>
      <c r="N40" s="112"/>
      <c r="O40" s="112"/>
      <c r="P40" s="112"/>
      <c r="Q40" s="112"/>
      <c r="R40" s="112"/>
      <c r="S40" s="112"/>
      <c r="Z40" s="112"/>
      <c r="AA40" s="112"/>
      <c r="AB40" s="112"/>
      <c r="AC40" s="112"/>
      <c r="AD40" s="112"/>
      <c r="AE40" s="112"/>
      <c r="AF40" s="112"/>
      <c r="AG40" s="112"/>
      <c r="AH40" s="112"/>
      <c r="AI40" s="112"/>
      <c r="AJ40" s="112"/>
      <c r="AK40" s="112"/>
      <c r="AL40" s="112"/>
      <c r="AM40" s="112"/>
      <c r="AN40" s="112"/>
      <c r="AO40" s="112"/>
      <c r="AP40" s="112"/>
      <c r="AQ40" s="112"/>
      <c r="AR40" s="112"/>
      <c r="AS40" s="112"/>
    </row>
  </sheetData>
  <mergeCells count="42">
    <mergeCell ref="J21:N22"/>
    <mergeCell ref="AN21:AO21"/>
    <mergeCell ref="AN22:AO22"/>
    <mergeCell ref="E15:I17"/>
    <mergeCell ref="J15:N17"/>
    <mergeCell ref="AN15:AO15"/>
    <mergeCell ref="AN17:AO17"/>
    <mergeCell ref="AN20:AO20"/>
    <mergeCell ref="AN18:AO18"/>
    <mergeCell ref="AN6:AO6"/>
    <mergeCell ref="AN8:AO8"/>
    <mergeCell ref="AN10:AO10"/>
    <mergeCell ref="D5:H6"/>
    <mergeCell ref="D11:H12"/>
    <mergeCell ref="R6:S6"/>
    <mergeCell ref="R8:S8"/>
    <mergeCell ref="R10:S10"/>
    <mergeCell ref="AN11:AO11"/>
    <mergeCell ref="AN12:AO12"/>
    <mergeCell ref="AN13:AO13"/>
    <mergeCell ref="AN37:AO37"/>
    <mergeCell ref="AN14:AO14"/>
    <mergeCell ref="AN19:AO19"/>
    <mergeCell ref="AN38:AO38"/>
    <mergeCell ref="AN35:AO35"/>
    <mergeCell ref="AN36:AO36"/>
    <mergeCell ref="AN23:AO23"/>
    <mergeCell ref="AN24:AO24"/>
    <mergeCell ref="AN16:AO16"/>
    <mergeCell ref="AN28:AO28"/>
    <mergeCell ref="AN29:AO29"/>
    <mergeCell ref="AN30:AO30"/>
    <mergeCell ref="E25:I27"/>
    <mergeCell ref="J25:N27"/>
    <mergeCell ref="AN25:AO25"/>
    <mergeCell ref="AN26:AO26"/>
    <mergeCell ref="AN27:AO27"/>
    <mergeCell ref="J31:N32"/>
    <mergeCell ref="AN31:AO31"/>
    <mergeCell ref="AN32:AO32"/>
    <mergeCell ref="AN33:AO33"/>
    <mergeCell ref="AN34:AO34"/>
  </mergeCells>
  <phoneticPr fontId="3"/>
  <printOptions horizontalCentered="1"/>
  <pageMargins left="0.39370078740157483" right="0.39370078740157483" top="0.78740157480314965" bottom="0.59055118110236227" header="0.51181102362204722" footer="0.31496062992125984"/>
  <pageSetup paperSize="9" scale="58" firstPageNumber="5" orientation="portrait" useFirstPageNumber="1" r:id="rId1"/>
  <headerFooter alignWithMargins="0">
    <oddHeader>&amp;R&amp;9訪問型サービス</oddHeader>
    <oddFooter>&amp;C&amp;14&amp;P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P18"/>
  <sheetViews>
    <sheetView view="pageBreakPreview" zoomScaleNormal="75" zoomScaleSheetLayoutView="100" workbookViewId="0"/>
  </sheetViews>
  <sheetFormatPr defaultRowHeight="17.100000000000001" customHeight="1" x14ac:dyDescent="0.15"/>
  <cols>
    <col min="1" max="1" width="4.5" style="118" customWidth="1"/>
    <col min="2" max="2" width="7.5" style="118" customWidth="1"/>
    <col min="3" max="3" width="30.5" style="118" customWidth="1"/>
    <col min="4" max="10" width="2.5" style="118" customWidth="1"/>
    <col min="11" max="16" width="2.5" style="112" customWidth="1"/>
    <col min="17" max="20" width="2.5" style="118" customWidth="1"/>
    <col min="21" max="22" width="2.5" style="9" customWidth="1"/>
    <col min="23" max="27" width="2.5" style="118" customWidth="1"/>
    <col min="28" max="29" width="2.5" style="9" customWidth="1"/>
    <col min="30" max="39" width="2.5" style="118" customWidth="1"/>
    <col min="40" max="41" width="8.5" style="118" customWidth="1"/>
    <col min="42" max="42" width="2.875" style="118" customWidth="1"/>
    <col min="43" max="256" width="9" style="118"/>
    <col min="257" max="257" width="4.5" style="118" customWidth="1"/>
    <col min="258" max="258" width="7.5" style="118" customWidth="1"/>
    <col min="259" max="259" width="30.5" style="118" customWidth="1"/>
    <col min="260" max="295" width="2.5" style="118" customWidth="1"/>
    <col min="296" max="297" width="8.5" style="118" customWidth="1"/>
    <col min="298" max="298" width="2.875" style="118" customWidth="1"/>
    <col min="299" max="512" width="9" style="118"/>
    <col min="513" max="513" width="4.5" style="118" customWidth="1"/>
    <col min="514" max="514" width="7.5" style="118" customWidth="1"/>
    <col min="515" max="515" width="30.5" style="118" customWidth="1"/>
    <col min="516" max="551" width="2.5" style="118" customWidth="1"/>
    <col min="552" max="553" width="8.5" style="118" customWidth="1"/>
    <col min="554" max="554" width="2.875" style="118" customWidth="1"/>
    <col min="555" max="768" width="9" style="118"/>
    <col min="769" max="769" width="4.5" style="118" customWidth="1"/>
    <col min="770" max="770" width="7.5" style="118" customWidth="1"/>
    <col min="771" max="771" width="30.5" style="118" customWidth="1"/>
    <col min="772" max="807" width="2.5" style="118" customWidth="1"/>
    <col min="808" max="809" width="8.5" style="118" customWidth="1"/>
    <col min="810" max="810" width="2.875" style="118" customWidth="1"/>
    <col min="811" max="1024" width="9" style="118"/>
    <col min="1025" max="1025" width="4.5" style="118" customWidth="1"/>
    <col min="1026" max="1026" width="7.5" style="118" customWidth="1"/>
    <col min="1027" max="1027" width="30.5" style="118" customWidth="1"/>
    <col min="1028" max="1063" width="2.5" style="118" customWidth="1"/>
    <col min="1064" max="1065" width="8.5" style="118" customWidth="1"/>
    <col min="1066" max="1066" width="2.875" style="118" customWidth="1"/>
    <col min="1067" max="1280" width="9" style="118"/>
    <col min="1281" max="1281" width="4.5" style="118" customWidth="1"/>
    <col min="1282" max="1282" width="7.5" style="118" customWidth="1"/>
    <col min="1283" max="1283" width="30.5" style="118" customWidth="1"/>
    <col min="1284" max="1319" width="2.5" style="118" customWidth="1"/>
    <col min="1320" max="1321" width="8.5" style="118" customWidth="1"/>
    <col min="1322" max="1322" width="2.875" style="118" customWidth="1"/>
    <col min="1323" max="1536" width="9" style="118"/>
    <col min="1537" max="1537" width="4.5" style="118" customWidth="1"/>
    <col min="1538" max="1538" width="7.5" style="118" customWidth="1"/>
    <col min="1539" max="1539" width="30.5" style="118" customWidth="1"/>
    <col min="1540" max="1575" width="2.5" style="118" customWidth="1"/>
    <col min="1576" max="1577" width="8.5" style="118" customWidth="1"/>
    <col min="1578" max="1578" width="2.875" style="118" customWidth="1"/>
    <col min="1579" max="1792" width="9" style="118"/>
    <col min="1793" max="1793" width="4.5" style="118" customWidth="1"/>
    <col min="1794" max="1794" width="7.5" style="118" customWidth="1"/>
    <col min="1795" max="1795" width="30.5" style="118" customWidth="1"/>
    <col min="1796" max="1831" width="2.5" style="118" customWidth="1"/>
    <col min="1832" max="1833" width="8.5" style="118" customWidth="1"/>
    <col min="1834" max="1834" width="2.875" style="118" customWidth="1"/>
    <col min="1835" max="2048" width="9" style="118"/>
    <col min="2049" max="2049" width="4.5" style="118" customWidth="1"/>
    <col min="2050" max="2050" width="7.5" style="118" customWidth="1"/>
    <col min="2051" max="2051" width="30.5" style="118" customWidth="1"/>
    <col min="2052" max="2087" width="2.5" style="118" customWidth="1"/>
    <col min="2088" max="2089" width="8.5" style="118" customWidth="1"/>
    <col min="2090" max="2090" width="2.875" style="118" customWidth="1"/>
    <col min="2091" max="2304" width="9" style="118"/>
    <col min="2305" max="2305" width="4.5" style="118" customWidth="1"/>
    <col min="2306" max="2306" width="7.5" style="118" customWidth="1"/>
    <col min="2307" max="2307" width="30.5" style="118" customWidth="1"/>
    <col min="2308" max="2343" width="2.5" style="118" customWidth="1"/>
    <col min="2344" max="2345" width="8.5" style="118" customWidth="1"/>
    <col min="2346" max="2346" width="2.875" style="118" customWidth="1"/>
    <col min="2347" max="2560" width="9" style="118"/>
    <col min="2561" max="2561" width="4.5" style="118" customWidth="1"/>
    <col min="2562" max="2562" width="7.5" style="118" customWidth="1"/>
    <col min="2563" max="2563" width="30.5" style="118" customWidth="1"/>
    <col min="2564" max="2599" width="2.5" style="118" customWidth="1"/>
    <col min="2600" max="2601" width="8.5" style="118" customWidth="1"/>
    <col min="2602" max="2602" width="2.875" style="118" customWidth="1"/>
    <col min="2603" max="2816" width="9" style="118"/>
    <col min="2817" max="2817" width="4.5" style="118" customWidth="1"/>
    <col min="2818" max="2818" width="7.5" style="118" customWidth="1"/>
    <col min="2819" max="2819" width="30.5" style="118" customWidth="1"/>
    <col min="2820" max="2855" width="2.5" style="118" customWidth="1"/>
    <col min="2856" max="2857" width="8.5" style="118" customWidth="1"/>
    <col min="2858" max="2858" width="2.875" style="118" customWidth="1"/>
    <col min="2859" max="3072" width="9" style="118"/>
    <col min="3073" max="3073" width="4.5" style="118" customWidth="1"/>
    <col min="3074" max="3074" width="7.5" style="118" customWidth="1"/>
    <col min="3075" max="3075" width="30.5" style="118" customWidth="1"/>
    <col min="3076" max="3111" width="2.5" style="118" customWidth="1"/>
    <col min="3112" max="3113" width="8.5" style="118" customWidth="1"/>
    <col min="3114" max="3114" width="2.875" style="118" customWidth="1"/>
    <col min="3115" max="3328" width="9" style="118"/>
    <col min="3329" max="3329" width="4.5" style="118" customWidth="1"/>
    <col min="3330" max="3330" width="7.5" style="118" customWidth="1"/>
    <col min="3331" max="3331" width="30.5" style="118" customWidth="1"/>
    <col min="3332" max="3367" width="2.5" style="118" customWidth="1"/>
    <col min="3368" max="3369" width="8.5" style="118" customWidth="1"/>
    <col min="3370" max="3370" width="2.875" style="118" customWidth="1"/>
    <col min="3371" max="3584" width="9" style="118"/>
    <col min="3585" max="3585" width="4.5" style="118" customWidth="1"/>
    <col min="3586" max="3586" width="7.5" style="118" customWidth="1"/>
    <col min="3587" max="3587" width="30.5" style="118" customWidth="1"/>
    <col min="3588" max="3623" width="2.5" style="118" customWidth="1"/>
    <col min="3624" max="3625" width="8.5" style="118" customWidth="1"/>
    <col min="3626" max="3626" width="2.875" style="118" customWidth="1"/>
    <col min="3627" max="3840" width="9" style="118"/>
    <col min="3841" max="3841" width="4.5" style="118" customWidth="1"/>
    <col min="3842" max="3842" width="7.5" style="118" customWidth="1"/>
    <col min="3843" max="3843" width="30.5" style="118" customWidth="1"/>
    <col min="3844" max="3879" width="2.5" style="118" customWidth="1"/>
    <col min="3880" max="3881" width="8.5" style="118" customWidth="1"/>
    <col min="3882" max="3882" width="2.875" style="118" customWidth="1"/>
    <col min="3883" max="4096" width="9" style="118"/>
    <col min="4097" max="4097" width="4.5" style="118" customWidth="1"/>
    <col min="4098" max="4098" width="7.5" style="118" customWidth="1"/>
    <col min="4099" max="4099" width="30.5" style="118" customWidth="1"/>
    <col min="4100" max="4135" width="2.5" style="118" customWidth="1"/>
    <col min="4136" max="4137" width="8.5" style="118" customWidth="1"/>
    <col min="4138" max="4138" width="2.875" style="118" customWidth="1"/>
    <col min="4139" max="4352" width="9" style="118"/>
    <col min="4353" max="4353" width="4.5" style="118" customWidth="1"/>
    <col min="4354" max="4354" width="7.5" style="118" customWidth="1"/>
    <col min="4355" max="4355" width="30.5" style="118" customWidth="1"/>
    <col min="4356" max="4391" width="2.5" style="118" customWidth="1"/>
    <col min="4392" max="4393" width="8.5" style="118" customWidth="1"/>
    <col min="4394" max="4394" width="2.875" style="118" customWidth="1"/>
    <col min="4395" max="4608" width="9" style="118"/>
    <col min="4609" max="4609" width="4.5" style="118" customWidth="1"/>
    <col min="4610" max="4610" width="7.5" style="118" customWidth="1"/>
    <col min="4611" max="4611" width="30.5" style="118" customWidth="1"/>
    <col min="4612" max="4647" width="2.5" style="118" customWidth="1"/>
    <col min="4648" max="4649" width="8.5" style="118" customWidth="1"/>
    <col min="4650" max="4650" width="2.875" style="118" customWidth="1"/>
    <col min="4651" max="4864" width="9" style="118"/>
    <col min="4865" max="4865" width="4.5" style="118" customWidth="1"/>
    <col min="4866" max="4866" width="7.5" style="118" customWidth="1"/>
    <col min="4867" max="4867" width="30.5" style="118" customWidth="1"/>
    <col min="4868" max="4903" width="2.5" style="118" customWidth="1"/>
    <col min="4904" max="4905" width="8.5" style="118" customWidth="1"/>
    <col min="4906" max="4906" width="2.875" style="118" customWidth="1"/>
    <col min="4907" max="5120" width="9" style="118"/>
    <col min="5121" max="5121" width="4.5" style="118" customWidth="1"/>
    <col min="5122" max="5122" width="7.5" style="118" customWidth="1"/>
    <col min="5123" max="5123" width="30.5" style="118" customWidth="1"/>
    <col min="5124" max="5159" width="2.5" style="118" customWidth="1"/>
    <col min="5160" max="5161" width="8.5" style="118" customWidth="1"/>
    <col min="5162" max="5162" width="2.875" style="118" customWidth="1"/>
    <col min="5163" max="5376" width="9" style="118"/>
    <col min="5377" max="5377" width="4.5" style="118" customWidth="1"/>
    <col min="5378" max="5378" width="7.5" style="118" customWidth="1"/>
    <col min="5379" max="5379" width="30.5" style="118" customWidth="1"/>
    <col min="5380" max="5415" width="2.5" style="118" customWidth="1"/>
    <col min="5416" max="5417" width="8.5" style="118" customWidth="1"/>
    <col min="5418" max="5418" width="2.875" style="118" customWidth="1"/>
    <col min="5419" max="5632" width="9" style="118"/>
    <col min="5633" max="5633" width="4.5" style="118" customWidth="1"/>
    <col min="5634" max="5634" width="7.5" style="118" customWidth="1"/>
    <col min="5635" max="5635" width="30.5" style="118" customWidth="1"/>
    <col min="5636" max="5671" width="2.5" style="118" customWidth="1"/>
    <col min="5672" max="5673" width="8.5" style="118" customWidth="1"/>
    <col min="5674" max="5674" width="2.875" style="118" customWidth="1"/>
    <col min="5675" max="5888" width="9" style="118"/>
    <col min="5889" max="5889" width="4.5" style="118" customWidth="1"/>
    <col min="5890" max="5890" width="7.5" style="118" customWidth="1"/>
    <col min="5891" max="5891" width="30.5" style="118" customWidth="1"/>
    <col min="5892" max="5927" width="2.5" style="118" customWidth="1"/>
    <col min="5928" max="5929" width="8.5" style="118" customWidth="1"/>
    <col min="5930" max="5930" width="2.875" style="118" customWidth="1"/>
    <col min="5931" max="6144" width="9" style="118"/>
    <col min="6145" max="6145" width="4.5" style="118" customWidth="1"/>
    <col min="6146" max="6146" width="7.5" style="118" customWidth="1"/>
    <col min="6147" max="6147" width="30.5" style="118" customWidth="1"/>
    <col min="6148" max="6183" width="2.5" style="118" customWidth="1"/>
    <col min="6184" max="6185" width="8.5" style="118" customWidth="1"/>
    <col min="6186" max="6186" width="2.875" style="118" customWidth="1"/>
    <col min="6187" max="6400" width="9" style="118"/>
    <col min="6401" max="6401" width="4.5" style="118" customWidth="1"/>
    <col min="6402" max="6402" width="7.5" style="118" customWidth="1"/>
    <col min="6403" max="6403" width="30.5" style="118" customWidth="1"/>
    <col min="6404" max="6439" width="2.5" style="118" customWidth="1"/>
    <col min="6440" max="6441" width="8.5" style="118" customWidth="1"/>
    <col min="6442" max="6442" width="2.875" style="118" customWidth="1"/>
    <col min="6443" max="6656" width="9" style="118"/>
    <col min="6657" max="6657" width="4.5" style="118" customWidth="1"/>
    <col min="6658" max="6658" width="7.5" style="118" customWidth="1"/>
    <col min="6659" max="6659" width="30.5" style="118" customWidth="1"/>
    <col min="6660" max="6695" width="2.5" style="118" customWidth="1"/>
    <col min="6696" max="6697" width="8.5" style="118" customWidth="1"/>
    <col min="6698" max="6698" width="2.875" style="118" customWidth="1"/>
    <col min="6699" max="6912" width="9" style="118"/>
    <col min="6913" max="6913" width="4.5" style="118" customWidth="1"/>
    <col min="6914" max="6914" width="7.5" style="118" customWidth="1"/>
    <col min="6915" max="6915" width="30.5" style="118" customWidth="1"/>
    <col min="6916" max="6951" width="2.5" style="118" customWidth="1"/>
    <col min="6952" max="6953" width="8.5" style="118" customWidth="1"/>
    <col min="6954" max="6954" width="2.875" style="118" customWidth="1"/>
    <col min="6955" max="7168" width="9" style="118"/>
    <col min="7169" max="7169" width="4.5" style="118" customWidth="1"/>
    <col min="7170" max="7170" width="7.5" style="118" customWidth="1"/>
    <col min="7171" max="7171" width="30.5" style="118" customWidth="1"/>
    <col min="7172" max="7207" width="2.5" style="118" customWidth="1"/>
    <col min="7208" max="7209" width="8.5" style="118" customWidth="1"/>
    <col min="7210" max="7210" width="2.875" style="118" customWidth="1"/>
    <col min="7211" max="7424" width="9" style="118"/>
    <col min="7425" max="7425" width="4.5" style="118" customWidth="1"/>
    <col min="7426" max="7426" width="7.5" style="118" customWidth="1"/>
    <col min="7427" max="7427" width="30.5" style="118" customWidth="1"/>
    <col min="7428" max="7463" width="2.5" style="118" customWidth="1"/>
    <col min="7464" max="7465" width="8.5" style="118" customWidth="1"/>
    <col min="7466" max="7466" width="2.875" style="118" customWidth="1"/>
    <col min="7467" max="7680" width="9" style="118"/>
    <col min="7681" max="7681" width="4.5" style="118" customWidth="1"/>
    <col min="7682" max="7682" width="7.5" style="118" customWidth="1"/>
    <col min="7683" max="7683" width="30.5" style="118" customWidth="1"/>
    <col min="7684" max="7719" width="2.5" style="118" customWidth="1"/>
    <col min="7720" max="7721" width="8.5" style="118" customWidth="1"/>
    <col min="7722" max="7722" width="2.875" style="118" customWidth="1"/>
    <col min="7723" max="7936" width="9" style="118"/>
    <col min="7937" max="7937" width="4.5" style="118" customWidth="1"/>
    <col min="7938" max="7938" width="7.5" style="118" customWidth="1"/>
    <col min="7939" max="7939" width="30.5" style="118" customWidth="1"/>
    <col min="7940" max="7975" width="2.5" style="118" customWidth="1"/>
    <col min="7976" max="7977" width="8.5" style="118" customWidth="1"/>
    <col min="7978" max="7978" width="2.875" style="118" customWidth="1"/>
    <col min="7979" max="8192" width="9" style="118"/>
    <col min="8193" max="8193" width="4.5" style="118" customWidth="1"/>
    <col min="8194" max="8194" width="7.5" style="118" customWidth="1"/>
    <col min="8195" max="8195" width="30.5" style="118" customWidth="1"/>
    <col min="8196" max="8231" width="2.5" style="118" customWidth="1"/>
    <col min="8232" max="8233" width="8.5" style="118" customWidth="1"/>
    <col min="8234" max="8234" width="2.875" style="118" customWidth="1"/>
    <col min="8235" max="8448" width="9" style="118"/>
    <col min="8449" max="8449" width="4.5" style="118" customWidth="1"/>
    <col min="8450" max="8450" width="7.5" style="118" customWidth="1"/>
    <col min="8451" max="8451" width="30.5" style="118" customWidth="1"/>
    <col min="8452" max="8487" width="2.5" style="118" customWidth="1"/>
    <col min="8488" max="8489" width="8.5" style="118" customWidth="1"/>
    <col min="8490" max="8490" width="2.875" style="118" customWidth="1"/>
    <col min="8491" max="8704" width="9" style="118"/>
    <col min="8705" max="8705" width="4.5" style="118" customWidth="1"/>
    <col min="8706" max="8706" width="7.5" style="118" customWidth="1"/>
    <col min="8707" max="8707" width="30.5" style="118" customWidth="1"/>
    <col min="8708" max="8743" width="2.5" style="118" customWidth="1"/>
    <col min="8744" max="8745" width="8.5" style="118" customWidth="1"/>
    <col min="8746" max="8746" width="2.875" style="118" customWidth="1"/>
    <col min="8747" max="8960" width="9" style="118"/>
    <col min="8961" max="8961" width="4.5" style="118" customWidth="1"/>
    <col min="8962" max="8962" width="7.5" style="118" customWidth="1"/>
    <col min="8963" max="8963" width="30.5" style="118" customWidth="1"/>
    <col min="8964" max="8999" width="2.5" style="118" customWidth="1"/>
    <col min="9000" max="9001" width="8.5" style="118" customWidth="1"/>
    <col min="9002" max="9002" width="2.875" style="118" customWidth="1"/>
    <col min="9003" max="9216" width="9" style="118"/>
    <col min="9217" max="9217" width="4.5" style="118" customWidth="1"/>
    <col min="9218" max="9218" width="7.5" style="118" customWidth="1"/>
    <col min="9219" max="9219" width="30.5" style="118" customWidth="1"/>
    <col min="9220" max="9255" width="2.5" style="118" customWidth="1"/>
    <col min="9256" max="9257" width="8.5" style="118" customWidth="1"/>
    <col min="9258" max="9258" width="2.875" style="118" customWidth="1"/>
    <col min="9259" max="9472" width="9" style="118"/>
    <col min="9473" max="9473" width="4.5" style="118" customWidth="1"/>
    <col min="9474" max="9474" width="7.5" style="118" customWidth="1"/>
    <col min="9475" max="9475" width="30.5" style="118" customWidth="1"/>
    <col min="9476" max="9511" width="2.5" style="118" customWidth="1"/>
    <col min="9512" max="9513" width="8.5" style="118" customWidth="1"/>
    <col min="9514" max="9514" width="2.875" style="118" customWidth="1"/>
    <col min="9515" max="9728" width="9" style="118"/>
    <col min="9729" max="9729" width="4.5" style="118" customWidth="1"/>
    <col min="9730" max="9730" width="7.5" style="118" customWidth="1"/>
    <col min="9731" max="9731" width="30.5" style="118" customWidth="1"/>
    <col min="9732" max="9767" width="2.5" style="118" customWidth="1"/>
    <col min="9768" max="9769" width="8.5" style="118" customWidth="1"/>
    <col min="9770" max="9770" width="2.875" style="118" customWidth="1"/>
    <col min="9771" max="9984" width="9" style="118"/>
    <col min="9985" max="9985" width="4.5" style="118" customWidth="1"/>
    <col min="9986" max="9986" width="7.5" style="118" customWidth="1"/>
    <col min="9987" max="9987" width="30.5" style="118" customWidth="1"/>
    <col min="9988" max="10023" width="2.5" style="118" customWidth="1"/>
    <col min="10024" max="10025" width="8.5" style="118" customWidth="1"/>
    <col min="10026" max="10026" width="2.875" style="118" customWidth="1"/>
    <col min="10027" max="10240" width="9" style="118"/>
    <col min="10241" max="10241" width="4.5" style="118" customWidth="1"/>
    <col min="10242" max="10242" width="7.5" style="118" customWidth="1"/>
    <col min="10243" max="10243" width="30.5" style="118" customWidth="1"/>
    <col min="10244" max="10279" width="2.5" style="118" customWidth="1"/>
    <col min="10280" max="10281" width="8.5" style="118" customWidth="1"/>
    <col min="10282" max="10282" width="2.875" style="118" customWidth="1"/>
    <col min="10283" max="10496" width="9" style="118"/>
    <col min="10497" max="10497" width="4.5" style="118" customWidth="1"/>
    <col min="10498" max="10498" width="7.5" style="118" customWidth="1"/>
    <col min="10499" max="10499" width="30.5" style="118" customWidth="1"/>
    <col min="10500" max="10535" width="2.5" style="118" customWidth="1"/>
    <col min="10536" max="10537" width="8.5" style="118" customWidth="1"/>
    <col min="10538" max="10538" width="2.875" style="118" customWidth="1"/>
    <col min="10539" max="10752" width="9" style="118"/>
    <col min="10753" max="10753" width="4.5" style="118" customWidth="1"/>
    <col min="10754" max="10754" width="7.5" style="118" customWidth="1"/>
    <col min="10755" max="10755" width="30.5" style="118" customWidth="1"/>
    <col min="10756" max="10791" width="2.5" style="118" customWidth="1"/>
    <col min="10792" max="10793" width="8.5" style="118" customWidth="1"/>
    <col min="10794" max="10794" width="2.875" style="118" customWidth="1"/>
    <col min="10795" max="11008" width="9" style="118"/>
    <col min="11009" max="11009" width="4.5" style="118" customWidth="1"/>
    <col min="11010" max="11010" width="7.5" style="118" customWidth="1"/>
    <col min="11011" max="11011" width="30.5" style="118" customWidth="1"/>
    <col min="11012" max="11047" width="2.5" style="118" customWidth="1"/>
    <col min="11048" max="11049" width="8.5" style="118" customWidth="1"/>
    <col min="11050" max="11050" width="2.875" style="118" customWidth="1"/>
    <col min="11051" max="11264" width="9" style="118"/>
    <col min="11265" max="11265" width="4.5" style="118" customWidth="1"/>
    <col min="11266" max="11266" width="7.5" style="118" customWidth="1"/>
    <col min="11267" max="11267" width="30.5" style="118" customWidth="1"/>
    <col min="11268" max="11303" width="2.5" style="118" customWidth="1"/>
    <col min="11304" max="11305" width="8.5" style="118" customWidth="1"/>
    <col min="11306" max="11306" width="2.875" style="118" customWidth="1"/>
    <col min="11307" max="11520" width="9" style="118"/>
    <col min="11521" max="11521" width="4.5" style="118" customWidth="1"/>
    <col min="11522" max="11522" width="7.5" style="118" customWidth="1"/>
    <col min="11523" max="11523" width="30.5" style="118" customWidth="1"/>
    <col min="11524" max="11559" width="2.5" style="118" customWidth="1"/>
    <col min="11560" max="11561" width="8.5" style="118" customWidth="1"/>
    <col min="11562" max="11562" width="2.875" style="118" customWidth="1"/>
    <col min="11563" max="11776" width="9" style="118"/>
    <col min="11777" max="11777" width="4.5" style="118" customWidth="1"/>
    <col min="11778" max="11778" width="7.5" style="118" customWidth="1"/>
    <col min="11779" max="11779" width="30.5" style="118" customWidth="1"/>
    <col min="11780" max="11815" width="2.5" style="118" customWidth="1"/>
    <col min="11816" max="11817" width="8.5" style="118" customWidth="1"/>
    <col min="11818" max="11818" width="2.875" style="118" customWidth="1"/>
    <col min="11819" max="12032" width="9" style="118"/>
    <col min="12033" max="12033" width="4.5" style="118" customWidth="1"/>
    <col min="12034" max="12034" width="7.5" style="118" customWidth="1"/>
    <col min="12035" max="12035" width="30.5" style="118" customWidth="1"/>
    <col min="12036" max="12071" width="2.5" style="118" customWidth="1"/>
    <col min="12072" max="12073" width="8.5" style="118" customWidth="1"/>
    <col min="12074" max="12074" width="2.875" style="118" customWidth="1"/>
    <col min="12075" max="12288" width="9" style="118"/>
    <col min="12289" max="12289" width="4.5" style="118" customWidth="1"/>
    <col min="12290" max="12290" width="7.5" style="118" customWidth="1"/>
    <col min="12291" max="12291" width="30.5" style="118" customWidth="1"/>
    <col min="12292" max="12327" width="2.5" style="118" customWidth="1"/>
    <col min="12328" max="12329" width="8.5" style="118" customWidth="1"/>
    <col min="12330" max="12330" width="2.875" style="118" customWidth="1"/>
    <col min="12331" max="12544" width="9" style="118"/>
    <col min="12545" max="12545" width="4.5" style="118" customWidth="1"/>
    <col min="12546" max="12546" width="7.5" style="118" customWidth="1"/>
    <col min="12547" max="12547" width="30.5" style="118" customWidth="1"/>
    <col min="12548" max="12583" width="2.5" style="118" customWidth="1"/>
    <col min="12584" max="12585" width="8.5" style="118" customWidth="1"/>
    <col min="12586" max="12586" width="2.875" style="118" customWidth="1"/>
    <col min="12587" max="12800" width="9" style="118"/>
    <col min="12801" max="12801" width="4.5" style="118" customWidth="1"/>
    <col min="12802" max="12802" width="7.5" style="118" customWidth="1"/>
    <col min="12803" max="12803" width="30.5" style="118" customWidth="1"/>
    <col min="12804" max="12839" width="2.5" style="118" customWidth="1"/>
    <col min="12840" max="12841" width="8.5" style="118" customWidth="1"/>
    <col min="12842" max="12842" width="2.875" style="118" customWidth="1"/>
    <col min="12843" max="13056" width="9" style="118"/>
    <col min="13057" max="13057" width="4.5" style="118" customWidth="1"/>
    <col min="13058" max="13058" width="7.5" style="118" customWidth="1"/>
    <col min="13059" max="13059" width="30.5" style="118" customWidth="1"/>
    <col min="13060" max="13095" width="2.5" style="118" customWidth="1"/>
    <col min="13096" max="13097" width="8.5" style="118" customWidth="1"/>
    <col min="13098" max="13098" width="2.875" style="118" customWidth="1"/>
    <col min="13099" max="13312" width="9" style="118"/>
    <col min="13313" max="13313" width="4.5" style="118" customWidth="1"/>
    <col min="13314" max="13314" width="7.5" style="118" customWidth="1"/>
    <col min="13315" max="13315" width="30.5" style="118" customWidth="1"/>
    <col min="13316" max="13351" width="2.5" style="118" customWidth="1"/>
    <col min="13352" max="13353" width="8.5" style="118" customWidth="1"/>
    <col min="13354" max="13354" width="2.875" style="118" customWidth="1"/>
    <col min="13355" max="13568" width="9" style="118"/>
    <col min="13569" max="13569" width="4.5" style="118" customWidth="1"/>
    <col min="13570" max="13570" width="7.5" style="118" customWidth="1"/>
    <col min="13571" max="13571" width="30.5" style="118" customWidth="1"/>
    <col min="13572" max="13607" width="2.5" style="118" customWidth="1"/>
    <col min="13608" max="13609" width="8.5" style="118" customWidth="1"/>
    <col min="13610" max="13610" width="2.875" style="118" customWidth="1"/>
    <col min="13611" max="13824" width="9" style="118"/>
    <col min="13825" max="13825" width="4.5" style="118" customWidth="1"/>
    <col min="13826" max="13826" width="7.5" style="118" customWidth="1"/>
    <col min="13827" max="13827" width="30.5" style="118" customWidth="1"/>
    <col min="13828" max="13863" width="2.5" style="118" customWidth="1"/>
    <col min="13864" max="13865" width="8.5" style="118" customWidth="1"/>
    <col min="13866" max="13866" width="2.875" style="118" customWidth="1"/>
    <col min="13867" max="14080" width="9" style="118"/>
    <col min="14081" max="14081" width="4.5" style="118" customWidth="1"/>
    <col min="14082" max="14082" width="7.5" style="118" customWidth="1"/>
    <col min="14083" max="14083" width="30.5" style="118" customWidth="1"/>
    <col min="14084" max="14119" width="2.5" style="118" customWidth="1"/>
    <col min="14120" max="14121" width="8.5" style="118" customWidth="1"/>
    <col min="14122" max="14122" width="2.875" style="118" customWidth="1"/>
    <col min="14123" max="14336" width="9" style="118"/>
    <col min="14337" max="14337" width="4.5" style="118" customWidth="1"/>
    <col min="14338" max="14338" width="7.5" style="118" customWidth="1"/>
    <col min="14339" max="14339" width="30.5" style="118" customWidth="1"/>
    <col min="14340" max="14375" width="2.5" style="118" customWidth="1"/>
    <col min="14376" max="14377" width="8.5" style="118" customWidth="1"/>
    <col min="14378" max="14378" width="2.875" style="118" customWidth="1"/>
    <col min="14379" max="14592" width="9" style="118"/>
    <col min="14593" max="14593" width="4.5" style="118" customWidth="1"/>
    <col min="14594" max="14594" width="7.5" style="118" customWidth="1"/>
    <col min="14595" max="14595" width="30.5" style="118" customWidth="1"/>
    <col min="14596" max="14631" width="2.5" style="118" customWidth="1"/>
    <col min="14632" max="14633" width="8.5" style="118" customWidth="1"/>
    <col min="14634" max="14634" width="2.875" style="118" customWidth="1"/>
    <col min="14635" max="14848" width="9" style="118"/>
    <col min="14849" max="14849" width="4.5" style="118" customWidth="1"/>
    <col min="14850" max="14850" width="7.5" style="118" customWidth="1"/>
    <col min="14851" max="14851" width="30.5" style="118" customWidth="1"/>
    <col min="14852" max="14887" width="2.5" style="118" customWidth="1"/>
    <col min="14888" max="14889" width="8.5" style="118" customWidth="1"/>
    <col min="14890" max="14890" width="2.875" style="118" customWidth="1"/>
    <col min="14891" max="15104" width="9" style="118"/>
    <col min="15105" max="15105" width="4.5" style="118" customWidth="1"/>
    <col min="15106" max="15106" width="7.5" style="118" customWidth="1"/>
    <col min="15107" max="15107" width="30.5" style="118" customWidth="1"/>
    <col min="15108" max="15143" width="2.5" style="118" customWidth="1"/>
    <col min="15144" max="15145" width="8.5" style="118" customWidth="1"/>
    <col min="15146" max="15146" width="2.875" style="118" customWidth="1"/>
    <col min="15147" max="15360" width="9" style="118"/>
    <col min="15361" max="15361" width="4.5" style="118" customWidth="1"/>
    <col min="15362" max="15362" width="7.5" style="118" customWidth="1"/>
    <col min="15363" max="15363" width="30.5" style="118" customWidth="1"/>
    <col min="15364" max="15399" width="2.5" style="118" customWidth="1"/>
    <col min="15400" max="15401" width="8.5" style="118" customWidth="1"/>
    <col min="15402" max="15402" width="2.875" style="118" customWidth="1"/>
    <col min="15403" max="15616" width="9" style="118"/>
    <col min="15617" max="15617" width="4.5" style="118" customWidth="1"/>
    <col min="15618" max="15618" width="7.5" style="118" customWidth="1"/>
    <col min="15619" max="15619" width="30.5" style="118" customWidth="1"/>
    <col min="15620" max="15655" width="2.5" style="118" customWidth="1"/>
    <col min="15656" max="15657" width="8.5" style="118" customWidth="1"/>
    <col min="15658" max="15658" width="2.875" style="118" customWidth="1"/>
    <col min="15659" max="15872" width="9" style="118"/>
    <col min="15873" max="15873" width="4.5" style="118" customWidth="1"/>
    <col min="15874" max="15874" width="7.5" style="118" customWidth="1"/>
    <col min="15875" max="15875" width="30.5" style="118" customWidth="1"/>
    <col min="15876" max="15911" width="2.5" style="118" customWidth="1"/>
    <col min="15912" max="15913" width="8.5" style="118" customWidth="1"/>
    <col min="15914" max="15914" width="2.875" style="118" customWidth="1"/>
    <col min="15915" max="16128" width="9" style="118"/>
    <col min="16129" max="16129" width="4.5" style="118" customWidth="1"/>
    <col min="16130" max="16130" width="7.5" style="118" customWidth="1"/>
    <col min="16131" max="16131" width="30.5" style="118" customWidth="1"/>
    <col min="16132" max="16167" width="2.5" style="118" customWidth="1"/>
    <col min="16168" max="16169" width="8.5" style="118" customWidth="1"/>
    <col min="16170" max="16170" width="2.875" style="118" customWidth="1"/>
    <col min="16171" max="16384" width="9" style="118"/>
  </cols>
  <sheetData>
    <row r="1" spans="1:42" ht="16.5" customHeight="1" x14ac:dyDescent="0.15">
      <c r="A1" s="8"/>
    </row>
    <row r="2" spans="1:42" ht="17.100000000000001" customHeight="1" x14ac:dyDescent="0.2">
      <c r="A2" s="117" t="s">
        <v>305</v>
      </c>
      <c r="B2" s="117"/>
    </row>
    <row r="4" spans="1:42" ht="17.100000000000001" customHeight="1" x14ac:dyDescent="0.15">
      <c r="A4" s="10" t="s">
        <v>7</v>
      </c>
      <c r="B4" s="11"/>
      <c r="C4" s="12" t="s">
        <v>8</v>
      </c>
      <c r="D4" s="13"/>
      <c r="E4" s="14"/>
      <c r="F4" s="14"/>
      <c r="G4" s="14"/>
      <c r="H4" s="14"/>
      <c r="I4" s="14"/>
      <c r="J4" s="14"/>
      <c r="K4" s="15"/>
      <c r="L4" s="15"/>
      <c r="M4" s="15"/>
      <c r="N4" s="15"/>
      <c r="O4" s="15"/>
      <c r="P4" s="15"/>
      <c r="Q4" s="14"/>
      <c r="R4" s="14"/>
      <c r="S4" s="14"/>
      <c r="T4" s="16" t="s">
        <v>9</v>
      </c>
      <c r="U4" s="17"/>
      <c r="V4" s="17"/>
      <c r="W4" s="14"/>
      <c r="X4" s="14"/>
      <c r="Y4" s="14"/>
      <c r="Z4" s="14"/>
      <c r="AA4" s="14"/>
      <c r="AB4" s="17"/>
      <c r="AC4" s="17"/>
      <c r="AD4" s="14"/>
      <c r="AE4" s="14"/>
      <c r="AF4" s="14"/>
      <c r="AG4" s="14"/>
      <c r="AH4" s="14"/>
      <c r="AI4" s="14"/>
      <c r="AJ4" s="14"/>
      <c r="AK4" s="14"/>
      <c r="AL4" s="14"/>
      <c r="AM4" s="14"/>
      <c r="AN4" s="18" t="s">
        <v>10</v>
      </c>
      <c r="AO4" s="18" t="s">
        <v>11</v>
      </c>
      <c r="AP4" s="19"/>
    </row>
    <row r="5" spans="1:42" ht="17.100000000000001" customHeight="1" x14ac:dyDescent="0.15">
      <c r="A5" s="20" t="s">
        <v>12</v>
      </c>
      <c r="B5" s="21" t="s">
        <v>13</v>
      </c>
      <c r="C5" s="22"/>
      <c r="D5" s="23"/>
      <c r="E5" s="120"/>
      <c r="F5" s="120"/>
      <c r="G5" s="120"/>
      <c r="H5" s="120"/>
      <c r="I5" s="120"/>
      <c r="J5" s="120"/>
      <c r="K5" s="113"/>
      <c r="L5" s="113"/>
      <c r="M5" s="113"/>
      <c r="N5" s="113"/>
      <c r="O5" s="113"/>
      <c r="P5" s="113"/>
      <c r="Q5" s="120"/>
      <c r="R5" s="120"/>
      <c r="S5" s="120"/>
      <c r="T5" s="120"/>
      <c r="U5" s="24"/>
      <c r="V5" s="24"/>
      <c r="W5" s="120"/>
      <c r="X5" s="120"/>
      <c r="Y5" s="120"/>
      <c r="Z5" s="120"/>
      <c r="AA5" s="120"/>
      <c r="AB5" s="24"/>
      <c r="AC5" s="24"/>
      <c r="AD5" s="120"/>
      <c r="AE5" s="120"/>
      <c r="AF5" s="120"/>
      <c r="AG5" s="120"/>
      <c r="AH5" s="120"/>
      <c r="AI5" s="120"/>
      <c r="AJ5" s="120"/>
      <c r="AK5" s="120"/>
      <c r="AL5" s="120"/>
      <c r="AM5" s="120"/>
      <c r="AN5" s="25" t="s">
        <v>14</v>
      </c>
      <c r="AO5" s="25" t="s">
        <v>15</v>
      </c>
      <c r="AP5" s="19"/>
    </row>
    <row r="6" spans="1:42" ht="17.100000000000001" customHeight="1" x14ac:dyDescent="0.15">
      <c r="A6" s="26" t="s">
        <v>49</v>
      </c>
      <c r="B6" s="26">
        <v>1001</v>
      </c>
      <c r="C6" s="161"/>
      <c r="D6" s="162" t="s">
        <v>867</v>
      </c>
      <c r="E6" s="163"/>
      <c r="F6" s="163"/>
      <c r="G6" s="163"/>
      <c r="H6" s="163"/>
      <c r="I6" s="163"/>
      <c r="J6" s="163"/>
      <c r="K6" s="163"/>
      <c r="L6" s="163"/>
      <c r="M6" s="163"/>
      <c r="N6" s="163"/>
      <c r="O6" s="163"/>
      <c r="P6" s="164"/>
      <c r="Q6" s="164"/>
      <c r="R6" s="164"/>
      <c r="S6" s="165"/>
      <c r="T6" s="165"/>
      <c r="U6" s="165"/>
      <c r="V6" s="166"/>
      <c r="W6" s="164"/>
      <c r="X6" s="164"/>
      <c r="Y6" s="166"/>
      <c r="Z6" s="165"/>
      <c r="AA6" s="164"/>
      <c r="AB6" s="164"/>
      <c r="AC6" s="164"/>
      <c r="AD6" s="167"/>
      <c r="AE6" s="168"/>
      <c r="AF6" s="169"/>
      <c r="AG6" s="164"/>
      <c r="AH6" s="165"/>
      <c r="AI6" s="165"/>
      <c r="AJ6" s="165"/>
      <c r="AK6" s="164"/>
      <c r="AL6" s="165"/>
      <c r="AM6" s="170"/>
      <c r="AN6" s="171"/>
      <c r="AO6" s="172"/>
    </row>
    <row r="7" spans="1:42" ht="17.100000000000001" customHeight="1" x14ac:dyDescent="0.15">
      <c r="A7" s="26"/>
      <c r="B7" s="26"/>
      <c r="C7" s="173" t="s">
        <v>48</v>
      </c>
      <c r="D7" s="174"/>
      <c r="E7" s="164"/>
      <c r="F7" s="164"/>
      <c r="G7" s="164"/>
      <c r="H7" s="164"/>
      <c r="I7" s="164"/>
      <c r="J7" s="164"/>
      <c r="K7" s="164"/>
      <c r="L7" s="164"/>
      <c r="M7" s="164"/>
      <c r="N7" s="164"/>
      <c r="O7" s="164"/>
      <c r="P7" s="164"/>
      <c r="Q7" s="164"/>
      <c r="R7" s="164"/>
      <c r="S7" s="165"/>
      <c r="T7" s="165"/>
      <c r="U7" s="165"/>
      <c r="V7" s="166"/>
      <c r="W7" s="164"/>
      <c r="X7" s="164"/>
      <c r="Y7" s="166"/>
      <c r="Z7" s="165"/>
      <c r="AA7" s="164"/>
      <c r="AB7" s="164"/>
      <c r="AC7" s="164"/>
      <c r="AD7" s="167"/>
      <c r="AE7" s="168"/>
      <c r="AF7" s="169"/>
      <c r="AG7" s="164"/>
      <c r="AH7" s="165"/>
      <c r="AI7" s="165"/>
      <c r="AJ7" s="165"/>
      <c r="AK7" s="164"/>
      <c r="AL7" s="165"/>
      <c r="AM7" s="170"/>
      <c r="AN7" s="171"/>
      <c r="AO7" s="172"/>
    </row>
    <row r="8" spans="1:42" ht="17.100000000000001" customHeight="1" x14ac:dyDescent="0.15">
      <c r="A8" s="26" t="s">
        <v>49</v>
      </c>
      <c r="B8" s="26">
        <v>9999</v>
      </c>
      <c r="C8" s="161"/>
      <c r="D8" s="175"/>
      <c r="E8" s="176"/>
      <c r="F8" s="176"/>
      <c r="G8" s="176"/>
      <c r="H8" s="176"/>
      <c r="I8" s="176"/>
      <c r="J8" s="176"/>
      <c r="K8" s="176"/>
      <c r="L8" s="176"/>
      <c r="M8" s="176"/>
      <c r="N8" s="176"/>
      <c r="O8" s="176"/>
      <c r="P8" s="176"/>
      <c r="Q8" s="176"/>
      <c r="R8" s="176"/>
      <c r="S8" s="177"/>
      <c r="T8" s="177"/>
      <c r="U8" s="177"/>
      <c r="V8" s="178"/>
      <c r="W8" s="176"/>
      <c r="X8" s="176"/>
      <c r="Y8" s="178"/>
      <c r="Z8" s="177"/>
      <c r="AA8" s="176"/>
      <c r="AB8" s="176"/>
      <c r="AC8" s="176"/>
      <c r="AD8" s="179"/>
      <c r="AE8" s="180"/>
      <c r="AF8" s="180"/>
      <c r="AG8" s="176"/>
      <c r="AH8" s="177"/>
      <c r="AI8" s="177"/>
      <c r="AJ8" s="177"/>
      <c r="AK8" s="176"/>
      <c r="AL8" s="177"/>
      <c r="AM8" s="176"/>
      <c r="AN8" s="181"/>
      <c r="AO8" s="182"/>
    </row>
    <row r="9" spans="1:42" ht="16.5" customHeight="1" x14ac:dyDescent="0.15">
      <c r="S9" s="151"/>
      <c r="T9" s="151"/>
    </row>
    <row r="10" spans="1:42" ht="17.100000000000001" customHeight="1" x14ac:dyDescent="0.2">
      <c r="A10" s="117" t="s">
        <v>306</v>
      </c>
      <c r="B10" s="117"/>
    </row>
    <row r="12" spans="1:42" ht="17.100000000000001" customHeight="1" x14ac:dyDescent="0.15">
      <c r="A12" s="10" t="s">
        <v>7</v>
      </c>
      <c r="B12" s="11"/>
      <c r="C12" s="12" t="s">
        <v>8</v>
      </c>
      <c r="D12" s="13"/>
      <c r="E12" s="14"/>
      <c r="F12" s="14"/>
      <c r="G12" s="14"/>
      <c r="H12" s="14"/>
      <c r="I12" s="14"/>
      <c r="J12" s="14"/>
      <c r="K12" s="15"/>
      <c r="L12" s="15"/>
      <c r="M12" s="15"/>
      <c r="N12" s="15"/>
      <c r="O12" s="15"/>
      <c r="P12" s="15"/>
      <c r="Q12" s="14"/>
      <c r="R12" s="14"/>
      <c r="S12" s="14"/>
      <c r="T12" s="16" t="s">
        <v>9</v>
      </c>
      <c r="U12" s="17"/>
      <c r="V12" s="17"/>
      <c r="W12" s="14"/>
      <c r="X12" s="14"/>
      <c r="Y12" s="14"/>
      <c r="Z12" s="14"/>
      <c r="AA12" s="14"/>
      <c r="AB12" s="17"/>
      <c r="AC12" s="17"/>
      <c r="AD12" s="14"/>
      <c r="AE12" s="14"/>
      <c r="AF12" s="14"/>
      <c r="AG12" s="14"/>
      <c r="AH12" s="14"/>
      <c r="AI12" s="14"/>
      <c r="AJ12" s="14"/>
      <c r="AK12" s="14"/>
      <c r="AL12" s="14"/>
      <c r="AM12" s="14"/>
      <c r="AN12" s="18" t="s">
        <v>10</v>
      </c>
      <c r="AO12" s="18" t="s">
        <v>11</v>
      </c>
      <c r="AP12" s="19"/>
    </row>
    <row r="13" spans="1:42" ht="17.100000000000001" customHeight="1" x14ac:dyDescent="0.15">
      <c r="A13" s="20" t="s">
        <v>12</v>
      </c>
      <c r="B13" s="21" t="s">
        <v>13</v>
      </c>
      <c r="C13" s="22"/>
      <c r="D13" s="23"/>
      <c r="E13" s="120"/>
      <c r="F13" s="120"/>
      <c r="G13" s="120"/>
      <c r="H13" s="120"/>
      <c r="I13" s="120"/>
      <c r="J13" s="120"/>
      <c r="K13" s="113"/>
      <c r="L13" s="113"/>
      <c r="M13" s="113"/>
      <c r="N13" s="113"/>
      <c r="O13" s="113"/>
      <c r="P13" s="113"/>
      <c r="Q13" s="120"/>
      <c r="R13" s="120"/>
      <c r="S13" s="120"/>
      <c r="T13" s="120"/>
      <c r="U13" s="24"/>
      <c r="V13" s="24"/>
      <c r="W13" s="120"/>
      <c r="X13" s="120"/>
      <c r="Y13" s="120"/>
      <c r="Z13" s="120"/>
      <c r="AA13" s="120"/>
      <c r="AB13" s="24"/>
      <c r="AC13" s="24"/>
      <c r="AD13" s="120"/>
      <c r="AE13" s="120"/>
      <c r="AF13" s="120"/>
      <c r="AG13" s="120"/>
      <c r="AH13" s="120"/>
      <c r="AI13" s="120"/>
      <c r="AJ13" s="120"/>
      <c r="AK13" s="120"/>
      <c r="AL13" s="120"/>
      <c r="AM13" s="120"/>
      <c r="AN13" s="25" t="s">
        <v>14</v>
      </c>
      <c r="AO13" s="25" t="s">
        <v>15</v>
      </c>
      <c r="AP13" s="19"/>
    </row>
    <row r="14" spans="1:42" ht="17.100000000000001" customHeight="1" x14ac:dyDescent="0.15">
      <c r="A14" s="26" t="s">
        <v>52</v>
      </c>
      <c r="B14" s="26">
        <v>1001</v>
      </c>
      <c r="C14" s="161"/>
      <c r="D14" s="162" t="s">
        <v>868</v>
      </c>
      <c r="E14" s="163"/>
      <c r="F14" s="163"/>
      <c r="G14" s="163"/>
      <c r="H14" s="163"/>
      <c r="I14" s="163"/>
      <c r="J14" s="163"/>
      <c r="K14" s="163"/>
      <c r="L14" s="163"/>
      <c r="M14" s="163"/>
      <c r="N14" s="163"/>
      <c r="O14" s="163"/>
      <c r="P14" s="164"/>
      <c r="Q14" s="164"/>
      <c r="R14" s="164"/>
      <c r="S14" s="165"/>
      <c r="T14" s="165"/>
      <c r="U14" s="165"/>
      <c r="V14" s="166"/>
      <c r="W14" s="164"/>
      <c r="X14" s="164"/>
      <c r="Y14" s="166"/>
      <c r="Z14" s="165"/>
      <c r="AA14" s="164"/>
      <c r="AB14" s="164"/>
      <c r="AC14" s="164"/>
      <c r="AD14" s="167"/>
      <c r="AE14" s="168"/>
      <c r="AF14" s="169"/>
      <c r="AG14" s="164"/>
      <c r="AH14" s="165"/>
      <c r="AI14" s="165"/>
      <c r="AJ14" s="165"/>
      <c r="AK14" s="164"/>
      <c r="AL14" s="165"/>
      <c r="AM14" s="170"/>
      <c r="AN14" s="171"/>
      <c r="AO14" s="172"/>
    </row>
    <row r="15" spans="1:42" ht="17.100000000000001" customHeight="1" x14ac:dyDescent="0.15">
      <c r="A15" s="26"/>
      <c r="B15" s="26"/>
      <c r="C15" s="173" t="s">
        <v>48</v>
      </c>
      <c r="D15" s="174"/>
      <c r="E15" s="164"/>
      <c r="F15" s="164"/>
      <c r="G15" s="164"/>
      <c r="H15" s="164"/>
      <c r="I15" s="164"/>
      <c r="J15" s="164"/>
      <c r="K15" s="164"/>
      <c r="L15" s="164"/>
      <c r="M15" s="164"/>
      <c r="N15" s="164"/>
      <c r="O15" s="164"/>
      <c r="P15" s="164"/>
      <c r="Q15" s="164"/>
      <c r="R15" s="164"/>
      <c r="S15" s="165"/>
      <c r="T15" s="165"/>
      <c r="U15" s="165"/>
      <c r="V15" s="166"/>
      <c r="W15" s="164"/>
      <c r="X15" s="164"/>
      <c r="Y15" s="166"/>
      <c r="Z15" s="165"/>
      <c r="AA15" s="164"/>
      <c r="AB15" s="164"/>
      <c r="AC15" s="164"/>
      <c r="AD15" s="167"/>
      <c r="AE15" s="168"/>
      <c r="AF15" s="169"/>
      <c r="AG15" s="164"/>
      <c r="AH15" s="165"/>
      <c r="AI15" s="165"/>
      <c r="AJ15" s="165"/>
      <c r="AK15" s="164"/>
      <c r="AL15" s="165"/>
      <c r="AM15" s="170"/>
      <c r="AN15" s="171"/>
      <c r="AO15" s="172"/>
    </row>
    <row r="16" spans="1:42" ht="17.100000000000001" customHeight="1" x14ac:dyDescent="0.15">
      <c r="A16" s="26" t="s">
        <v>52</v>
      </c>
      <c r="B16" s="26">
        <v>9999</v>
      </c>
      <c r="C16" s="161"/>
      <c r="D16" s="175"/>
      <c r="E16" s="176"/>
      <c r="F16" s="176"/>
      <c r="G16" s="176"/>
      <c r="H16" s="176"/>
      <c r="I16" s="176"/>
      <c r="J16" s="176"/>
      <c r="K16" s="176"/>
      <c r="L16" s="176"/>
      <c r="M16" s="176"/>
      <c r="N16" s="176"/>
      <c r="O16" s="176"/>
      <c r="P16" s="176"/>
      <c r="Q16" s="176"/>
      <c r="R16" s="176"/>
      <c r="S16" s="177"/>
      <c r="T16" s="177"/>
      <c r="U16" s="177"/>
      <c r="V16" s="178"/>
      <c r="W16" s="176"/>
      <c r="X16" s="176"/>
      <c r="Y16" s="178"/>
      <c r="Z16" s="177"/>
      <c r="AA16" s="176"/>
      <c r="AB16" s="176"/>
      <c r="AC16" s="176"/>
      <c r="AD16" s="179"/>
      <c r="AE16" s="180"/>
      <c r="AF16" s="180"/>
      <c r="AG16" s="176"/>
      <c r="AH16" s="177"/>
      <c r="AI16" s="177"/>
      <c r="AJ16" s="177"/>
      <c r="AK16" s="176"/>
      <c r="AL16" s="177"/>
      <c r="AM16" s="176"/>
      <c r="AN16" s="181"/>
      <c r="AO16" s="182"/>
    </row>
    <row r="17" spans="1:20" ht="16.5" customHeight="1" x14ac:dyDescent="0.15">
      <c r="S17" s="151"/>
      <c r="T17" s="151"/>
    </row>
    <row r="18" spans="1:20" ht="17.100000000000001" customHeight="1" x14ac:dyDescent="0.15">
      <c r="A18" s="118" t="s">
        <v>207</v>
      </c>
    </row>
  </sheetData>
  <phoneticPr fontId="3"/>
  <printOptions horizontalCentered="1"/>
  <pageMargins left="0.39370078740157483" right="0.39370078740157483" top="0.78740157480314965" bottom="0.59055118110236227" header="0.51181102362204722" footer="0.31496062992125984"/>
  <pageSetup paperSize="9" scale="63" firstPageNumber="6" orientation="portrait" useFirstPageNumber="1" r:id="rId1"/>
  <headerFooter alignWithMargins="0">
    <oddHeader>&amp;R&amp;9訪問型サービス</oddHead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P86"/>
  <sheetViews>
    <sheetView view="pageBreakPreview" topLeftCell="A27" zoomScaleNormal="75" zoomScaleSheetLayoutView="100" workbookViewId="0">
      <selection activeCell="AB68" sqref="AB68:AC68"/>
    </sheetView>
  </sheetViews>
  <sheetFormatPr defaultColWidth="9" defaultRowHeight="17.100000000000001" customHeight="1" x14ac:dyDescent="0.15"/>
  <cols>
    <col min="1" max="1" width="4.5" style="118" customWidth="1"/>
    <col min="2" max="2" width="7.5" style="118" customWidth="1"/>
    <col min="3" max="3" width="30.5" style="118" customWidth="1"/>
    <col min="4" max="39" width="2.5" style="112" customWidth="1"/>
    <col min="40" max="41" width="8.5" style="118" customWidth="1"/>
    <col min="42" max="42" width="2.875" style="118" customWidth="1"/>
    <col min="43" max="43" width="2.5" style="118" customWidth="1"/>
    <col min="44" max="16384" width="9" style="118"/>
  </cols>
  <sheetData>
    <row r="1" spans="1:42" ht="16.5" customHeight="1" x14ac:dyDescent="0.15">
      <c r="D1" s="118"/>
      <c r="E1" s="118"/>
      <c r="F1" s="118"/>
      <c r="G1" s="118"/>
      <c r="H1" s="118"/>
      <c r="I1" s="118"/>
      <c r="J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2" ht="17.100000000000001" customHeight="1" x14ac:dyDescent="0.2">
      <c r="A2" s="117" t="s">
        <v>307</v>
      </c>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2" ht="17.100000000000001" customHeight="1" x14ac:dyDescent="0.15">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42" ht="17.100000000000001" customHeight="1" x14ac:dyDescent="0.15">
      <c r="A4" s="10" t="s">
        <v>25</v>
      </c>
      <c r="B4" s="11"/>
      <c r="C4" s="47" t="s">
        <v>26</v>
      </c>
      <c r="D4" s="13"/>
      <c r="E4" s="14"/>
      <c r="F4" s="14"/>
      <c r="G4" s="14"/>
      <c r="H4" s="14"/>
      <c r="I4" s="14"/>
      <c r="J4" s="14"/>
      <c r="K4" s="14"/>
      <c r="L4" s="14"/>
      <c r="M4" s="14"/>
      <c r="N4" s="14"/>
      <c r="O4" s="14"/>
      <c r="P4" s="14"/>
      <c r="Q4" s="14"/>
      <c r="R4" s="14"/>
      <c r="S4" s="48"/>
      <c r="T4" s="49" t="s">
        <v>27</v>
      </c>
      <c r="U4" s="49"/>
      <c r="V4" s="14"/>
      <c r="W4" s="14"/>
      <c r="X4" s="14"/>
      <c r="Y4" s="14"/>
      <c r="Z4" s="14"/>
      <c r="AA4" s="14"/>
      <c r="AB4" s="14"/>
      <c r="AC4" s="14"/>
      <c r="AD4" s="14"/>
      <c r="AE4" s="14"/>
      <c r="AF4" s="14"/>
      <c r="AG4" s="14"/>
      <c r="AH4" s="14"/>
      <c r="AI4" s="14"/>
      <c r="AJ4" s="14"/>
      <c r="AK4" s="14"/>
      <c r="AL4" s="14"/>
      <c r="AM4" s="39"/>
      <c r="AN4" s="18" t="s">
        <v>119</v>
      </c>
      <c r="AO4" s="18" t="s">
        <v>120</v>
      </c>
      <c r="AP4" s="19"/>
    </row>
    <row r="5" spans="1:42" ht="17.100000000000001" customHeight="1" x14ac:dyDescent="0.15">
      <c r="A5" s="18" t="s">
        <v>30</v>
      </c>
      <c r="B5" s="47" t="s">
        <v>31</v>
      </c>
      <c r="C5" s="40"/>
      <c r="D5" s="50"/>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40"/>
      <c r="AN5" s="51" t="s">
        <v>14</v>
      </c>
      <c r="AO5" s="51" t="s">
        <v>15</v>
      </c>
      <c r="AP5" s="19"/>
    </row>
    <row r="6" spans="1:42" ht="17.100000000000001" customHeight="1" x14ac:dyDescent="0.15">
      <c r="A6" s="26" t="s">
        <v>121</v>
      </c>
      <c r="B6" s="26">
        <v>1111</v>
      </c>
      <c r="C6" s="72" t="s">
        <v>401</v>
      </c>
      <c r="D6" s="393" t="s">
        <v>356</v>
      </c>
      <c r="E6" s="394"/>
      <c r="F6" s="394"/>
      <c r="G6" s="394"/>
      <c r="H6" s="394"/>
      <c r="I6" s="394"/>
      <c r="J6" s="394"/>
      <c r="K6" s="395"/>
      <c r="L6" s="105" t="s">
        <v>45</v>
      </c>
      <c r="M6" s="15"/>
      <c r="N6" s="15"/>
      <c r="O6" s="337"/>
      <c r="P6" s="337"/>
      <c r="Q6" s="337"/>
      <c r="R6" s="337"/>
      <c r="S6" s="338"/>
      <c r="T6" s="156"/>
      <c r="U6" s="127"/>
      <c r="V6" s="33"/>
      <c r="W6" s="157"/>
      <c r="X6" s="335"/>
      <c r="Y6" s="38"/>
      <c r="Z6" s="33"/>
      <c r="AA6" s="33"/>
      <c r="AB6" s="33"/>
      <c r="AC6" s="33"/>
      <c r="AD6" s="33"/>
      <c r="AE6" s="33"/>
      <c r="AF6" s="33"/>
      <c r="AG6" s="33"/>
      <c r="AH6" s="33"/>
      <c r="AI6" s="33"/>
      <c r="AJ6" s="33"/>
      <c r="AK6" s="33"/>
      <c r="AL6" s="53"/>
      <c r="AM6" s="37"/>
      <c r="AN6" s="55">
        <f>P7</f>
        <v>1798</v>
      </c>
      <c r="AO6" s="30" t="s">
        <v>32</v>
      </c>
    </row>
    <row r="7" spans="1:42" ht="17.100000000000001" customHeight="1" x14ac:dyDescent="0.15">
      <c r="A7" s="26" t="s">
        <v>122</v>
      </c>
      <c r="B7" s="26">
        <v>1112</v>
      </c>
      <c r="C7" s="72" t="s">
        <v>402</v>
      </c>
      <c r="D7" s="396"/>
      <c r="E7" s="397"/>
      <c r="F7" s="397"/>
      <c r="G7" s="397"/>
      <c r="H7" s="397"/>
      <c r="I7" s="397"/>
      <c r="J7" s="397"/>
      <c r="K7" s="398"/>
      <c r="L7" s="60"/>
      <c r="M7" s="113"/>
      <c r="N7" s="113"/>
      <c r="O7" s="358"/>
      <c r="P7" s="463">
        <v>1798</v>
      </c>
      <c r="Q7" s="464"/>
      <c r="R7" s="113" t="s">
        <v>15</v>
      </c>
      <c r="S7" s="359"/>
      <c r="T7" s="131" t="s">
        <v>338</v>
      </c>
      <c r="U7" s="127"/>
      <c r="V7" s="33"/>
      <c r="W7" s="157"/>
      <c r="X7" s="335"/>
      <c r="Y7" s="38"/>
      <c r="Z7" s="33"/>
      <c r="AA7" s="33"/>
      <c r="AB7" s="33"/>
      <c r="AC7" s="33"/>
      <c r="AD7" s="33"/>
      <c r="AE7" s="33"/>
      <c r="AF7" s="33"/>
      <c r="AG7" s="403">
        <f>ROUND(P7/30.4,0)</f>
        <v>59</v>
      </c>
      <c r="AH7" s="401"/>
      <c r="AI7" s="33" t="s">
        <v>15</v>
      </c>
      <c r="AJ7" s="33"/>
      <c r="AK7" s="33"/>
      <c r="AL7" s="53"/>
      <c r="AM7" s="37"/>
      <c r="AN7" s="55">
        <f t="shared" ref="AN7:AN11" si="0">AG7</f>
        <v>59</v>
      </c>
      <c r="AO7" s="30" t="s">
        <v>24</v>
      </c>
    </row>
    <row r="8" spans="1:42" ht="17.100000000000001" customHeight="1" x14ac:dyDescent="0.15">
      <c r="A8" s="26" t="s">
        <v>122</v>
      </c>
      <c r="B8" s="26">
        <v>1121</v>
      </c>
      <c r="C8" s="72" t="s">
        <v>403</v>
      </c>
      <c r="D8" s="339"/>
      <c r="E8" s="340"/>
      <c r="F8" s="340"/>
      <c r="G8" s="340"/>
      <c r="H8" s="340"/>
      <c r="I8" s="340"/>
      <c r="J8" s="340"/>
      <c r="K8" s="341"/>
      <c r="L8" s="105" t="s">
        <v>39</v>
      </c>
      <c r="M8" s="15"/>
      <c r="N8" s="15"/>
      <c r="O8" s="337"/>
      <c r="P8" s="337"/>
      <c r="Q8" s="337"/>
      <c r="R8" s="337"/>
      <c r="S8" s="338"/>
      <c r="T8" s="156"/>
      <c r="U8" s="127"/>
      <c r="V8" s="33"/>
      <c r="W8" s="157"/>
      <c r="X8" s="335"/>
      <c r="Y8" s="38"/>
      <c r="Z8" s="33"/>
      <c r="AA8" s="33"/>
      <c r="AB8" s="33"/>
      <c r="AC8" s="33"/>
      <c r="AD8" s="33"/>
      <c r="AE8" s="33"/>
      <c r="AF8" s="33"/>
      <c r="AG8" s="33"/>
      <c r="AH8" s="33"/>
      <c r="AI8" s="33"/>
      <c r="AJ8" s="33"/>
      <c r="AK8" s="33"/>
      <c r="AL8" s="53"/>
      <c r="AM8" s="37"/>
      <c r="AN8" s="55">
        <f>P9</f>
        <v>3621</v>
      </c>
      <c r="AO8" s="30" t="s">
        <v>32</v>
      </c>
    </row>
    <row r="9" spans="1:42" ht="17.100000000000001" customHeight="1" x14ac:dyDescent="0.15">
      <c r="A9" s="26" t="s">
        <v>122</v>
      </c>
      <c r="B9" s="26">
        <v>1122</v>
      </c>
      <c r="C9" s="72" t="s">
        <v>404</v>
      </c>
      <c r="D9" s="357"/>
      <c r="E9" s="358"/>
      <c r="F9" s="358"/>
      <c r="G9" s="358"/>
      <c r="H9" s="358"/>
      <c r="I9" s="358"/>
      <c r="J9" s="358"/>
      <c r="K9" s="359"/>
      <c r="L9" s="60"/>
      <c r="M9" s="113"/>
      <c r="N9" s="113"/>
      <c r="O9" s="358"/>
      <c r="P9" s="463">
        <v>3621</v>
      </c>
      <c r="Q9" s="464"/>
      <c r="R9" s="113" t="s">
        <v>15</v>
      </c>
      <c r="S9" s="359"/>
      <c r="T9" s="131" t="s">
        <v>338</v>
      </c>
      <c r="U9" s="127"/>
      <c r="V9" s="33"/>
      <c r="W9" s="157"/>
      <c r="X9" s="335"/>
      <c r="Y9" s="38"/>
      <c r="Z9" s="33"/>
      <c r="AA9" s="33"/>
      <c r="AB9" s="33"/>
      <c r="AC9" s="33"/>
      <c r="AD9" s="33"/>
      <c r="AE9" s="33"/>
      <c r="AF9" s="33"/>
      <c r="AG9" s="403">
        <f>ROUND(P9/30.4,0)</f>
        <v>119</v>
      </c>
      <c r="AH9" s="401"/>
      <c r="AI9" s="33" t="s">
        <v>15</v>
      </c>
      <c r="AJ9" s="33"/>
      <c r="AK9" s="33"/>
      <c r="AL9" s="53"/>
      <c r="AM9" s="37"/>
      <c r="AN9" s="55">
        <f t="shared" si="0"/>
        <v>119</v>
      </c>
      <c r="AO9" s="30" t="s">
        <v>24</v>
      </c>
    </row>
    <row r="10" spans="1:42" ht="17.100000000000001" customHeight="1" x14ac:dyDescent="0.15">
      <c r="A10" s="26" t="s">
        <v>122</v>
      </c>
      <c r="B10" s="26">
        <v>1113</v>
      </c>
      <c r="C10" s="72" t="s">
        <v>406</v>
      </c>
      <c r="D10" s="393" t="s">
        <v>357</v>
      </c>
      <c r="E10" s="394"/>
      <c r="F10" s="394"/>
      <c r="G10" s="394"/>
      <c r="H10" s="394"/>
      <c r="I10" s="394"/>
      <c r="J10" s="394"/>
      <c r="K10" s="395"/>
      <c r="L10" s="52" t="s">
        <v>45</v>
      </c>
      <c r="M10" s="33"/>
      <c r="N10" s="33"/>
      <c r="O10" s="127"/>
      <c r="P10" s="127"/>
      <c r="Q10" s="127"/>
      <c r="R10" s="127"/>
      <c r="S10" s="38" t="s">
        <v>123</v>
      </c>
      <c r="T10" s="38"/>
      <c r="U10" s="38"/>
      <c r="V10" s="38"/>
      <c r="W10" s="38"/>
      <c r="X10" s="38"/>
      <c r="Y10" s="38"/>
      <c r="Z10" s="38"/>
      <c r="AA10" s="38"/>
      <c r="AB10" s="33"/>
      <c r="AC10" s="33"/>
      <c r="AD10" s="33"/>
      <c r="AE10" s="33"/>
      <c r="AF10" s="33"/>
      <c r="AG10" s="403">
        <v>436</v>
      </c>
      <c r="AH10" s="401"/>
      <c r="AI10" s="33" t="s">
        <v>15</v>
      </c>
      <c r="AJ10" s="33"/>
      <c r="AK10" s="33"/>
      <c r="AL10" s="53"/>
      <c r="AM10" s="37"/>
      <c r="AN10" s="55">
        <f t="shared" si="0"/>
        <v>436</v>
      </c>
      <c r="AO10" s="30" t="s">
        <v>79</v>
      </c>
    </row>
    <row r="11" spans="1:42" ht="17.100000000000001" customHeight="1" x14ac:dyDescent="0.15">
      <c r="A11" s="26" t="s">
        <v>107</v>
      </c>
      <c r="B11" s="26">
        <v>1123</v>
      </c>
      <c r="C11" s="72" t="s">
        <v>405</v>
      </c>
      <c r="D11" s="451"/>
      <c r="E11" s="452"/>
      <c r="F11" s="452"/>
      <c r="G11" s="452"/>
      <c r="H11" s="452"/>
      <c r="I11" s="452"/>
      <c r="J11" s="452"/>
      <c r="K11" s="453"/>
      <c r="L11" s="52" t="s">
        <v>39</v>
      </c>
      <c r="M11" s="33"/>
      <c r="N11" s="33"/>
      <c r="O11" s="127"/>
      <c r="P11" s="127"/>
      <c r="Q11" s="127"/>
      <c r="R11" s="127"/>
      <c r="S11" s="38" t="s">
        <v>332</v>
      </c>
      <c r="T11" s="361"/>
      <c r="U11" s="361"/>
      <c r="V11" s="361"/>
      <c r="W11" s="361"/>
      <c r="X11" s="361"/>
      <c r="Y11" s="361"/>
      <c r="Z11" s="361"/>
      <c r="AA11" s="361"/>
      <c r="AB11" s="33"/>
      <c r="AC11" s="33"/>
      <c r="AD11" s="33"/>
      <c r="AE11" s="33"/>
      <c r="AF11" s="33"/>
      <c r="AG11" s="403">
        <v>447</v>
      </c>
      <c r="AH11" s="401"/>
      <c r="AI11" s="33" t="s">
        <v>15</v>
      </c>
      <c r="AJ11" s="33"/>
      <c r="AK11" s="33"/>
      <c r="AL11" s="53"/>
      <c r="AM11" s="37"/>
      <c r="AN11" s="55">
        <f t="shared" si="0"/>
        <v>447</v>
      </c>
      <c r="AO11" s="43"/>
    </row>
    <row r="12" spans="1:42" ht="17.100000000000001" customHeight="1" x14ac:dyDescent="0.15">
      <c r="A12" s="26" t="s">
        <v>107</v>
      </c>
      <c r="B12" s="26" t="s">
        <v>569</v>
      </c>
      <c r="C12" s="70" t="s">
        <v>633</v>
      </c>
      <c r="D12" s="27"/>
      <c r="E12" s="394" t="s">
        <v>322</v>
      </c>
      <c r="F12" s="394"/>
      <c r="G12" s="394"/>
      <c r="H12" s="394"/>
      <c r="I12" s="394"/>
      <c r="J12" s="394"/>
      <c r="K12" s="395"/>
      <c r="L12" s="433" t="s">
        <v>359</v>
      </c>
      <c r="M12" s="434"/>
      <c r="N12" s="434"/>
      <c r="O12" s="434"/>
      <c r="P12" s="434"/>
      <c r="Q12" s="435"/>
      <c r="R12" s="442" t="s">
        <v>45</v>
      </c>
      <c r="S12" s="443"/>
      <c r="T12" s="443"/>
      <c r="U12" s="443"/>
      <c r="V12" s="443"/>
      <c r="W12" s="443"/>
      <c r="X12" s="444"/>
      <c r="Y12" s="356"/>
      <c r="Z12" s="356"/>
      <c r="AA12" s="356"/>
      <c r="AB12" s="33"/>
      <c r="AC12" s="33"/>
      <c r="AD12" s="33"/>
      <c r="AE12" s="33"/>
      <c r="AF12" s="33"/>
      <c r="AG12" s="401">
        <f>ROUND($P$7*0.01,0)</f>
        <v>18</v>
      </c>
      <c r="AH12" s="401"/>
      <c r="AI12" s="356"/>
      <c r="AJ12" s="33" t="s">
        <v>320</v>
      </c>
      <c r="AK12" s="281"/>
      <c r="AL12" s="34"/>
      <c r="AM12" s="37"/>
      <c r="AN12" s="55">
        <f>-AG12</f>
        <v>-18</v>
      </c>
      <c r="AO12" s="30" t="s">
        <v>32</v>
      </c>
    </row>
    <row r="13" spans="1:42" ht="17.100000000000001" customHeight="1" x14ac:dyDescent="0.15">
      <c r="A13" s="26" t="s">
        <v>107</v>
      </c>
      <c r="B13" s="26" t="s">
        <v>510</v>
      </c>
      <c r="C13" s="70" t="s">
        <v>634</v>
      </c>
      <c r="D13" s="31"/>
      <c r="E13" s="397"/>
      <c r="F13" s="397"/>
      <c r="G13" s="397"/>
      <c r="H13" s="397"/>
      <c r="I13" s="397"/>
      <c r="J13" s="397"/>
      <c r="K13" s="398"/>
      <c r="L13" s="439"/>
      <c r="M13" s="440"/>
      <c r="N13" s="440"/>
      <c r="O13" s="440"/>
      <c r="P13" s="440"/>
      <c r="Q13" s="441"/>
      <c r="R13" s="445"/>
      <c r="S13" s="446"/>
      <c r="T13" s="446"/>
      <c r="U13" s="446"/>
      <c r="V13" s="446"/>
      <c r="W13" s="446"/>
      <c r="X13" s="447"/>
      <c r="Y13" s="130" t="s">
        <v>338</v>
      </c>
      <c r="Z13" s="130"/>
      <c r="AA13" s="130"/>
      <c r="AB13" s="33"/>
      <c r="AC13" s="33"/>
      <c r="AD13" s="33"/>
      <c r="AE13" s="33"/>
      <c r="AF13" s="33"/>
      <c r="AG13" s="401">
        <f>ROUND($AG$7*0.01,0)</f>
        <v>1</v>
      </c>
      <c r="AH13" s="401"/>
      <c r="AI13" s="356"/>
      <c r="AJ13" s="33" t="s">
        <v>320</v>
      </c>
      <c r="AK13" s="281"/>
      <c r="AL13" s="34"/>
      <c r="AM13" s="37"/>
      <c r="AN13" s="55">
        <f t="shared" ref="AN13:AN23" si="1">-AG13</f>
        <v>-1</v>
      </c>
      <c r="AO13" s="30" t="s">
        <v>24</v>
      </c>
    </row>
    <row r="14" spans="1:42" ht="17.100000000000001" customHeight="1" x14ac:dyDescent="0.15">
      <c r="A14" s="26" t="s">
        <v>107</v>
      </c>
      <c r="B14" s="26" t="s">
        <v>511</v>
      </c>
      <c r="C14" s="70" t="s">
        <v>635</v>
      </c>
      <c r="D14" s="31"/>
      <c r="E14" s="397"/>
      <c r="F14" s="397"/>
      <c r="G14" s="397"/>
      <c r="H14" s="397"/>
      <c r="I14" s="397"/>
      <c r="J14" s="397"/>
      <c r="K14" s="398"/>
      <c r="L14" s="353"/>
      <c r="M14" s="354"/>
      <c r="N14" s="354"/>
      <c r="O14" s="354"/>
      <c r="P14" s="354"/>
      <c r="Q14" s="355"/>
      <c r="R14" s="442" t="s">
        <v>39</v>
      </c>
      <c r="S14" s="443"/>
      <c r="T14" s="443"/>
      <c r="U14" s="443"/>
      <c r="V14" s="443"/>
      <c r="W14" s="443"/>
      <c r="X14" s="444"/>
      <c r="Y14" s="356"/>
      <c r="Z14" s="356"/>
      <c r="AA14" s="356"/>
      <c r="AB14" s="33"/>
      <c r="AC14" s="33"/>
      <c r="AD14" s="33"/>
      <c r="AE14" s="33"/>
      <c r="AF14" s="33"/>
      <c r="AG14" s="401">
        <f>ROUND($P$9*0.01,0)</f>
        <v>36</v>
      </c>
      <c r="AH14" s="401"/>
      <c r="AI14" s="356"/>
      <c r="AJ14" s="33" t="s">
        <v>320</v>
      </c>
      <c r="AK14" s="281"/>
      <c r="AL14" s="34"/>
      <c r="AM14" s="37"/>
      <c r="AN14" s="55">
        <f t="shared" si="1"/>
        <v>-36</v>
      </c>
      <c r="AO14" s="30" t="s">
        <v>32</v>
      </c>
    </row>
    <row r="15" spans="1:42" ht="17.100000000000001" customHeight="1" x14ac:dyDescent="0.15">
      <c r="A15" s="26" t="s">
        <v>107</v>
      </c>
      <c r="B15" s="26" t="s">
        <v>512</v>
      </c>
      <c r="C15" s="70" t="s">
        <v>636</v>
      </c>
      <c r="D15" s="31"/>
      <c r="E15" s="32"/>
      <c r="F15" s="32"/>
      <c r="G15" s="32"/>
      <c r="H15" s="32"/>
      <c r="I15" s="32"/>
      <c r="J15" s="32"/>
      <c r="K15" s="355"/>
      <c r="L15" s="353"/>
      <c r="M15" s="354"/>
      <c r="N15" s="354"/>
      <c r="O15" s="354"/>
      <c r="P15" s="354"/>
      <c r="Q15" s="355"/>
      <c r="R15" s="445"/>
      <c r="S15" s="446"/>
      <c r="T15" s="446"/>
      <c r="U15" s="446"/>
      <c r="V15" s="446"/>
      <c r="W15" s="446"/>
      <c r="X15" s="447"/>
      <c r="Y15" s="130" t="s">
        <v>338</v>
      </c>
      <c r="Z15" s="130"/>
      <c r="AA15" s="130"/>
      <c r="AB15" s="33"/>
      <c r="AC15" s="33"/>
      <c r="AD15" s="33"/>
      <c r="AE15" s="33"/>
      <c r="AF15" s="33"/>
      <c r="AG15" s="401">
        <f>ROUND($AG$9*0.01,0)</f>
        <v>1</v>
      </c>
      <c r="AH15" s="401"/>
      <c r="AI15" s="356"/>
      <c r="AJ15" s="33" t="s">
        <v>320</v>
      </c>
      <c r="AK15" s="281"/>
      <c r="AL15" s="34"/>
      <c r="AM15" s="37"/>
      <c r="AN15" s="55">
        <f t="shared" si="1"/>
        <v>-1</v>
      </c>
      <c r="AO15" s="30" t="s">
        <v>24</v>
      </c>
    </row>
    <row r="16" spans="1:42" ht="17.100000000000001" customHeight="1" x14ac:dyDescent="0.15">
      <c r="A16" s="26" t="s">
        <v>107</v>
      </c>
      <c r="B16" s="26" t="s">
        <v>513</v>
      </c>
      <c r="C16" s="70" t="s">
        <v>637</v>
      </c>
      <c r="D16" s="31"/>
      <c r="E16" s="32"/>
      <c r="F16" s="32"/>
      <c r="G16" s="32"/>
      <c r="H16" s="32"/>
      <c r="I16" s="32"/>
      <c r="J16" s="32"/>
      <c r="K16" s="355"/>
      <c r="L16" s="433" t="s">
        <v>360</v>
      </c>
      <c r="M16" s="434"/>
      <c r="N16" s="434"/>
      <c r="O16" s="434"/>
      <c r="P16" s="434"/>
      <c r="Q16" s="435"/>
      <c r="R16" s="449" t="s">
        <v>45</v>
      </c>
      <c r="S16" s="450"/>
      <c r="T16" s="450"/>
      <c r="U16" s="450"/>
      <c r="V16" s="450"/>
      <c r="W16" s="450"/>
      <c r="X16" s="450"/>
      <c r="Y16" s="450"/>
      <c r="Z16" s="450"/>
      <c r="AA16" s="450"/>
      <c r="AB16" s="33"/>
      <c r="AC16" s="33"/>
      <c r="AD16" s="33"/>
      <c r="AE16" s="33"/>
      <c r="AF16" s="33"/>
      <c r="AG16" s="401">
        <f>ROUND($AG$10*0.01,0)</f>
        <v>4</v>
      </c>
      <c r="AH16" s="401"/>
      <c r="AI16" s="356"/>
      <c r="AJ16" s="33" t="s">
        <v>320</v>
      </c>
      <c r="AK16" s="281"/>
      <c r="AL16" s="34"/>
      <c r="AM16" s="37"/>
      <c r="AN16" s="55">
        <f t="shared" si="1"/>
        <v>-4</v>
      </c>
      <c r="AO16" s="30" t="s">
        <v>79</v>
      </c>
    </row>
    <row r="17" spans="1:41" ht="17.100000000000001" customHeight="1" x14ac:dyDescent="0.15">
      <c r="A17" s="26" t="s">
        <v>107</v>
      </c>
      <c r="B17" s="26" t="s">
        <v>514</v>
      </c>
      <c r="C17" s="70" t="s">
        <v>638</v>
      </c>
      <c r="D17" s="114"/>
      <c r="E17" s="113"/>
      <c r="F17" s="113"/>
      <c r="G17" s="113"/>
      <c r="H17" s="113"/>
      <c r="I17" s="113"/>
      <c r="J17" s="113"/>
      <c r="K17" s="352"/>
      <c r="L17" s="436"/>
      <c r="M17" s="437"/>
      <c r="N17" s="437"/>
      <c r="O17" s="437"/>
      <c r="P17" s="437"/>
      <c r="Q17" s="438"/>
      <c r="R17" s="449" t="s">
        <v>39</v>
      </c>
      <c r="S17" s="450"/>
      <c r="T17" s="450"/>
      <c r="U17" s="450"/>
      <c r="V17" s="450"/>
      <c r="W17" s="450"/>
      <c r="X17" s="450"/>
      <c r="Y17" s="450"/>
      <c r="Z17" s="450"/>
      <c r="AA17" s="450"/>
      <c r="AB17" s="33"/>
      <c r="AC17" s="33"/>
      <c r="AD17" s="33"/>
      <c r="AE17" s="33"/>
      <c r="AF17" s="33"/>
      <c r="AG17" s="401">
        <f>ROUND($AG$11*0.01,0)</f>
        <v>4</v>
      </c>
      <c r="AH17" s="401"/>
      <c r="AI17" s="356"/>
      <c r="AJ17" s="33" t="s">
        <v>320</v>
      </c>
      <c r="AK17" s="281"/>
      <c r="AL17" s="34"/>
      <c r="AM17" s="37"/>
      <c r="AN17" s="55">
        <f t="shared" si="1"/>
        <v>-4</v>
      </c>
      <c r="AO17" s="43"/>
    </row>
    <row r="18" spans="1:41" ht="17.100000000000001" customHeight="1" x14ac:dyDescent="0.15">
      <c r="A18" s="26" t="s">
        <v>107</v>
      </c>
      <c r="B18" s="26" t="s">
        <v>537</v>
      </c>
      <c r="C18" s="70" t="s">
        <v>639</v>
      </c>
      <c r="D18" s="27"/>
      <c r="E18" s="394" t="s">
        <v>324</v>
      </c>
      <c r="F18" s="394"/>
      <c r="G18" s="394"/>
      <c r="H18" s="394"/>
      <c r="I18" s="394"/>
      <c r="J18" s="394"/>
      <c r="K18" s="395"/>
      <c r="L18" s="433" t="s">
        <v>359</v>
      </c>
      <c r="M18" s="434"/>
      <c r="N18" s="434"/>
      <c r="O18" s="434"/>
      <c r="P18" s="434"/>
      <c r="Q18" s="435"/>
      <c r="R18" s="442" t="s">
        <v>45</v>
      </c>
      <c r="S18" s="443"/>
      <c r="T18" s="443"/>
      <c r="U18" s="443"/>
      <c r="V18" s="443"/>
      <c r="W18" s="443"/>
      <c r="X18" s="444"/>
      <c r="Y18" s="356"/>
      <c r="Z18" s="356"/>
      <c r="AA18" s="356"/>
      <c r="AB18" s="33"/>
      <c r="AC18" s="33"/>
      <c r="AD18" s="33"/>
      <c r="AE18" s="33"/>
      <c r="AF18" s="33"/>
      <c r="AG18" s="401">
        <f>ROUND($P$7*0.01,0)</f>
        <v>18</v>
      </c>
      <c r="AH18" s="401"/>
      <c r="AI18" s="356"/>
      <c r="AJ18" s="33" t="s">
        <v>320</v>
      </c>
      <c r="AK18" s="281"/>
      <c r="AL18" s="34"/>
      <c r="AM18" s="37"/>
      <c r="AN18" s="55">
        <f t="shared" si="1"/>
        <v>-18</v>
      </c>
      <c r="AO18" s="30" t="s">
        <v>32</v>
      </c>
    </row>
    <row r="19" spans="1:41" ht="17.100000000000001" customHeight="1" x14ac:dyDescent="0.15">
      <c r="A19" s="26" t="s">
        <v>107</v>
      </c>
      <c r="B19" s="26" t="s">
        <v>538</v>
      </c>
      <c r="C19" s="70" t="s">
        <v>640</v>
      </c>
      <c r="D19" s="31"/>
      <c r="E19" s="397"/>
      <c r="F19" s="397"/>
      <c r="G19" s="397"/>
      <c r="H19" s="397"/>
      <c r="I19" s="397"/>
      <c r="J19" s="397"/>
      <c r="K19" s="398"/>
      <c r="L19" s="439"/>
      <c r="M19" s="440"/>
      <c r="N19" s="440"/>
      <c r="O19" s="440"/>
      <c r="P19" s="440"/>
      <c r="Q19" s="441"/>
      <c r="R19" s="445"/>
      <c r="S19" s="446"/>
      <c r="T19" s="446"/>
      <c r="U19" s="446"/>
      <c r="V19" s="446"/>
      <c r="W19" s="446"/>
      <c r="X19" s="447"/>
      <c r="Y19" s="130" t="s">
        <v>338</v>
      </c>
      <c r="Z19" s="130"/>
      <c r="AA19" s="130"/>
      <c r="AB19" s="33"/>
      <c r="AC19" s="33"/>
      <c r="AD19" s="33"/>
      <c r="AE19" s="33"/>
      <c r="AF19" s="33"/>
      <c r="AG19" s="401">
        <f>ROUND($AG$7*0.01,0)</f>
        <v>1</v>
      </c>
      <c r="AH19" s="401"/>
      <c r="AI19" s="356"/>
      <c r="AJ19" s="33" t="s">
        <v>320</v>
      </c>
      <c r="AK19" s="281"/>
      <c r="AL19" s="34"/>
      <c r="AM19" s="37"/>
      <c r="AN19" s="55">
        <f t="shared" si="1"/>
        <v>-1</v>
      </c>
      <c r="AO19" s="30" t="s">
        <v>24</v>
      </c>
    </row>
    <row r="20" spans="1:41" ht="17.100000000000001" customHeight="1" x14ac:dyDescent="0.15">
      <c r="A20" s="26" t="s">
        <v>107</v>
      </c>
      <c r="B20" s="26" t="s">
        <v>539</v>
      </c>
      <c r="C20" s="70" t="s">
        <v>641</v>
      </c>
      <c r="D20" s="31"/>
      <c r="E20" s="397"/>
      <c r="F20" s="397"/>
      <c r="G20" s="397"/>
      <c r="H20" s="397"/>
      <c r="I20" s="397"/>
      <c r="J20" s="397"/>
      <c r="K20" s="398"/>
      <c r="L20" s="353"/>
      <c r="M20" s="354"/>
      <c r="N20" s="354"/>
      <c r="O20" s="354"/>
      <c r="P20" s="354"/>
      <c r="Q20" s="355"/>
      <c r="R20" s="442" t="s">
        <v>39</v>
      </c>
      <c r="S20" s="443"/>
      <c r="T20" s="443"/>
      <c r="U20" s="443"/>
      <c r="V20" s="443"/>
      <c r="W20" s="443"/>
      <c r="X20" s="444"/>
      <c r="Y20" s="356"/>
      <c r="Z20" s="356"/>
      <c r="AA20" s="356"/>
      <c r="AB20" s="33"/>
      <c r="AC20" s="33"/>
      <c r="AD20" s="33"/>
      <c r="AE20" s="33"/>
      <c r="AF20" s="33"/>
      <c r="AG20" s="401">
        <f>ROUND($P$9*0.01,0)</f>
        <v>36</v>
      </c>
      <c r="AH20" s="401"/>
      <c r="AI20" s="356"/>
      <c r="AJ20" s="33" t="s">
        <v>320</v>
      </c>
      <c r="AK20" s="281"/>
      <c r="AL20" s="34"/>
      <c r="AM20" s="37"/>
      <c r="AN20" s="55">
        <f t="shared" si="1"/>
        <v>-36</v>
      </c>
      <c r="AO20" s="30" t="s">
        <v>32</v>
      </c>
    </row>
    <row r="21" spans="1:41" ht="17.100000000000001" customHeight="1" x14ac:dyDescent="0.15">
      <c r="A21" s="26" t="s">
        <v>107</v>
      </c>
      <c r="B21" s="26" t="s">
        <v>540</v>
      </c>
      <c r="C21" s="70" t="s">
        <v>642</v>
      </c>
      <c r="D21" s="31"/>
      <c r="E21" s="32"/>
      <c r="F21" s="32"/>
      <c r="G21" s="32"/>
      <c r="H21" s="32"/>
      <c r="I21" s="32"/>
      <c r="J21" s="32"/>
      <c r="K21" s="355"/>
      <c r="L21" s="353"/>
      <c r="M21" s="354"/>
      <c r="N21" s="354"/>
      <c r="O21" s="354"/>
      <c r="P21" s="354"/>
      <c r="Q21" s="355"/>
      <c r="R21" s="445"/>
      <c r="S21" s="446"/>
      <c r="T21" s="446"/>
      <c r="U21" s="446"/>
      <c r="V21" s="446"/>
      <c r="W21" s="446"/>
      <c r="X21" s="447"/>
      <c r="Y21" s="130" t="s">
        <v>338</v>
      </c>
      <c r="Z21" s="130"/>
      <c r="AA21" s="130"/>
      <c r="AB21" s="33"/>
      <c r="AC21" s="33"/>
      <c r="AD21" s="33"/>
      <c r="AE21" s="33"/>
      <c r="AF21" s="33"/>
      <c r="AG21" s="401">
        <f>ROUND($AG$9*0.01,0)</f>
        <v>1</v>
      </c>
      <c r="AH21" s="401"/>
      <c r="AI21" s="356"/>
      <c r="AJ21" s="33" t="s">
        <v>320</v>
      </c>
      <c r="AK21" s="281"/>
      <c r="AL21" s="34"/>
      <c r="AM21" s="37"/>
      <c r="AN21" s="55">
        <f t="shared" si="1"/>
        <v>-1</v>
      </c>
      <c r="AO21" s="30" t="s">
        <v>24</v>
      </c>
    </row>
    <row r="22" spans="1:41" ht="17.100000000000001" customHeight="1" x14ac:dyDescent="0.15">
      <c r="A22" s="26" t="s">
        <v>107</v>
      </c>
      <c r="B22" s="26" t="s">
        <v>541</v>
      </c>
      <c r="C22" s="70" t="s">
        <v>643</v>
      </c>
      <c r="D22" s="31"/>
      <c r="E22" s="32"/>
      <c r="F22" s="32"/>
      <c r="G22" s="32"/>
      <c r="H22" s="32"/>
      <c r="I22" s="32"/>
      <c r="J22" s="32"/>
      <c r="K22" s="355"/>
      <c r="L22" s="433" t="s">
        <v>360</v>
      </c>
      <c r="M22" s="434"/>
      <c r="N22" s="434"/>
      <c r="O22" s="434"/>
      <c r="P22" s="434"/>
      <c r="Q22" s="435"/>
      <c r="R22" s="449" t="s">
        <v>45</v>
      </c>
      <c r="S22" s="450"/>
      <c r="T22" s="450"/>
      <c r="U22" s="450"/>
      <c r="V22" s="450"/>
      <c r="W22" s="450"/>
      <c r="X22" s="450"/>
      <c r="Y22" s="450"/>
      <c r="Z22" s="450"/>
      <c r="AA22" s="450"/>
      <c r="AB22" s="356"/>
      <c r="AC22" s="356"/>
      <c r="AD22" s="356"/>
      <c r="AE22" s="356"/>
      <c r="AF22" s="356"/>
      <c r="AG22" s="401">
        <f>ROUND($AG$10*0.01,0)</f>
        <v>4</v>
      </c>
      <c r="AH22" s="401"/>
      <c r="AI22" s="356"/>
      <c r="AJ22" s="33" t="s">
        <v>320</v>
      </c>
      <c r="AK22" s="281"/>
      <c r="AL22" s="34"/>
      <c r="AM22" s="37"/>
      <c r="AN22" s="55">
        <f t="shared" si="1"/>
        <v>-4</v>
      </c>
      <c r="AO22" s="30" t="s">
        <v>79</v>
      </c>
    </row>
    <row r="23" spans="1:41" ht="17.100000000000001" customHeight="1" x14ac:dyDescent="0.15">
      <c r="A23" s="26" t="s">
        <v>107</v>
      </c>
      <c r="B23" s="26" t="s">
        <v>542</v>
      </c>
      <c r="C23" s="70" t="s">
        <v>644</v>
      </c>
      <c r="D23" s="114"/>
      <c r="E23" s="113"/>
      <c r="F23" s="113"/>
      <c r="G23" s="113"/>
      <c r="H23" s="113"/>
      <c r="I23" s="113"/>
      <c r="J23" s="113"/>
      <c r="K23" s="352"/>
      <c r="L23" s="436"/>
      <c r="M23" s="437"/>
      <c r="N23" s="437"/>
      <c r="O23" s="437"/>
      <c r="P23" s="437"/>
      <c r="Q23" s="438"/>
      <c r="R23" s="449" t="s">
        <v>39</v>
      </c>
      <c r="S23" s="450"/>
      <c r="T23" s="450"/>
      <c r="U23" s="450"/>
      <c r="V23" s="450"/>
      <c r="W23" s="450"/>
      <c r="X23" s="450"/>
      <c r="Y23" s="450"/>
      <c r="Z23" s="450"/>
      <c r="AA23" s="450"/>
      <c r="AB23" s="356"/>
      <c r="AC23" s="356"/>
      <c r="AD23" s="356"/>
      <c r="AE23" s="356"/>
      <c r="AF23" s="356"/>
      <c r="AG23" s="401">
        <f>ROUND($AG$11*0.01,0)</f>
        <v>4</v>
      </c>
      <c r="AH23" s="401"/>
      <c r="AI23" s="356"/>
      <c r="AJ23" s="33" t="s">
        <v>320</v>
      </c>
      <c r="AK23" s="281"/>
      <c r="AL23" s="34"/>
      <c r="AM23" s="37"/>
      <c r="AN23" s="55">
        <f t="shared" si="1"/>
        <v>-4</v>
      </c>
      <c r="AO23" s="43"/>
    </row>
    <row r="24" spans="1:41" ht="17.100000000000001" customHeight="1" x14ac:dyDescent="0.15">
      <c r="A24" s="26" t="s">
        <v>122</v>
      </c>
      <c r="B24" s="26">
        <v>8110</v>
      </c>
      <c r="C24" s="70" t="s">
        <v>104</v>
      </c>
      <c r="D24" s="27"/>
      <c r="E24" s="394" t="s">
        <v>22</v>
      </c>
      <c r="F24" s="394"/>
      <c r="G24" s="394"/>
      <c r="H24" s="394"/>
      <c r="I24" s="394"/>
      <c r="J24" s="394"/>
      <c r="K24" s="394"/>
      <c r="L24" s="394"/>
      <c r="M24" s="394"/>
      <c r="N24" s="394"/>
      <c r="O24" s="394"/>
      <c r="P24" s="394"/>
      <c r="Q24" s="394"/>
      <c r="R24" s="395"/>
      <c r="S24" s="33"/>
      <c r="T24" s="33"/>
      <c r="U24" s="33"/>
      <c r="V24" s="33"/>
      <c r="W24" s="33"/>
      <c r="X24" s="281"/>
      <c r="Y24" s="33"/>
      <c r="Z24" s="281"/>
      <c r="AA24" s="33"/>
      <c r="AB24" s="33"/>
      <c r="AC24" s="33"/>
      <c r="AD24" s="33"/>
      <c r="AE24" s="33"/>
      <c r="AF24" s="281" t="s">
        <v>19</v>
      </c>
      <c r="AG24" s="400">
        <v>0.05</v>
      </c>
      <c r="AH24" s="400"/>
      <c r="AI24" s="54"/>
      <c r="AJ24" s="33" t="s">
        <v>20</v>
      </c>
      <c r="AK24" s="343"/>
      <c r="AL24" s="53"/>
      <c r="AM24" s="37"/>
      <c r="AN24" s="55"/>
      <c r="AO24" s="30" t="s">
        <v>32</v>
      </c>
    </row>
    <row r="25" spans="1:41" ht="17.100000000000001" customHeight="1" x14ac:dyDescent="0.15">
      <c r="A25" s="26" t="s">
        <v>124</v>
      </c>
      <c r="B25" s="26">
        <v>8111</v>
      </c>
      <c r="C25" s="70" t="s">
        <v>105</v>
      </c>
      <c r="D25" s="31"/>
      <c r="E25" s="397"/>
      <c r="F25" s="397"/>
      <c r="G25" s="397"/>
      <c r="H25" s="397"/>
      <c r="I25" s="397"/>
      <c r="J25" s="397"/>
      <c r="K25" s="397"/>
      <c r="L25" s="397"/>
      <c r="M25" s="397"/>
      <c r="N25" s="397"/>
      <c r="O25" s="397"/>
      <c r="P25" s="397"/>
      <c r="Q25" s="397"/>
      <c r="R25" s="398"/>
      <c r="S25" s="33"/>
      <c r="T25" s="33"/>
      <c r="U25" s="33"/>
      <c r="V25" s="33"/>
      <c r="W25" s="33"/>
      <c r="X25" s="281"/>
      <c r="Y25" s="33"/>
      <c r="Z25" s="281"/>
      <c r="AA25" s="33"/>
      <c r="AB25" s="33"/>
      <c r="AC25" s="33"/>
      <c r="AD25" s="33"/>
      <c r="AE25" s="33"/>
      <c r="AF25" s="281" t="s">
        <v>19</v>
      </c>
      <c r="AG25" s="400">
        <v>0.05</v>
      </c>
      <c r="AH25" s="400"/>
      <c r="AI25" s="54"/>
      <c r="AJ25" s="33" t="s">
        <v>20</v>
      </c>
      <c r="AK25" s="343"/>
      <c r="AL25" s="53"/>
      <c r="AM25" s="37"/>
      <c r="AN25" s="55"/>
      <c r="AO25" s="30" t="s">
        <v>24</v>
      </c>
    </row>
    <row r="26" spans="1:41" ht="17.100000000000001" customHeight="1" x14ac:dyDescent="0.15">
      <c r="A26" s="26" t="s">
        <v>124</v>
      </c>
      <c r="B26" s="26">
        <v>8112</v>
      </c>
      <c r="C26" s="70" t="s">
        <v>106</v>
      </c>
      <c r="D26" s="114"/>
      <c r="E26" s="113"/>
      <c r="F26" s="61"/>
      <c r="G26" s="61"/>
      <c r="H26" s="61"/>
      <c r="I26" s="113"/>
      <c r="J26" s="113"/>
      <c r="K26" s="113"/>
      <c r="L26" s="113"/>
      <c r="M26" s="113"/>
      <c r="N26" s="113"/>
      <c r="O26" s="113"/>
      <c r="P26" s="113"/>
      <c r="Q26" s="113"/>
      <c r="R26" s="116"/>
      <c r="S26" s="33"/>
      <c r="T26" s="33"/>
      <c r="U26" s="33"/>
      <c r="V26" s="33"/>
      <c r="W26" s="33"/>
      <c r="X26" s="281"/>
      <c r="Y26" s="33"/>
      <c r="Z26" s="281"/>
      <c r="AA26" s="33"/>
      <c r="AB26" s="33"/>
      <c r="AC26" s="33"/>
      <c r="AD26" s="33"/>
      <c r="AE26" s="33"/>
      <c r="AF26" s="281" t="s">
        <v>19</v>
      </c>
      <c r="AG26" s="400">
        <v>0.05</v>
      </c>
      <c r="AH26" s="400"/>
      <c r="AI26" s="54"/>
      <c r="AJ26" s="33" t="s">
        <v>20</v>
      </c>
      <c r="AK26" s="343"/>
      <c r="AL26" s="53"/>
      <c r="AM26" s="37"/>
      <c r="AN26" s="55"/>
      <c r="AO26" s="30" t="s">
        <v>79</v>
      </c>
    </row>
    <row r="27" spans="1:41" ht="17.100000000000001" customHeight="1" x14ac:dyDescent="0.15">
      <c r="A27" s="26" t="s">
        <v>122</v>
      </c>
      <c r="B27" s="26">
        <v>6105</v>
      </c>
      <c r="C27" s="72" t="s">
        <v>126</v>
      </c>
      <c r="D27" s="73"/>
      <c r="E27" s="457" t="s">
        <v>111</v>
      </c>
      <c r="F27" s="457"/>
      <c r="G27" s="457"/>
      <c r="H27" s="457"/>
      <c r="I27" s="457"/>
      <c r="J27" s="457"/>
      <c r="K27" s="458"/>
      <c r="L27" s="394" t="s">
        <v>362</v>
      </c>
      <c r="M27" s="394"/>
      <c r="N27" s="394"/>
      <c r="O27" s="394"/>
      <c r="P27" s="394"/>
      <c r="Q27" s="394"/>
      <c r="R27" s="395"/>
      <c r="S27" s="54" t="s">
        <v>45</v>
      </c>
      <c r="T27" s="38"/>
      <c r="U27" s="38"/>
      <c r="V27" s="54"/>
      <c r="W27" s="54"/>
      <c r="X27" s="33"/>
      <c r="Y27" s="33"/>
      <c r="Z27" s="33"/>
      <c r="AA27" s="33"/>
      <c r="AB27" s="33"/>
      <c r="AC27" s="33"/>
      <c r="AD27" s="33"/>
      <c r="AE27" s="33"/>
      <c r="AF27" s="33"/>
      <c r="AG27" s="403">
        <v>376</v>
      </c>
      <c r="AH27" s="401"/>
      <c r="AI27" s="33" t="s">
        <v>34</v>
      </c>
      <c r="AJ27" s="33"/>
      <c r="AK27" s="33"/>
      <c r="AL27" s="53"/>
      <c r="AM27" s="37"/>
      <c r="AN27" s="55">
        <f>-AG27</f>
        <v>-376</v>
      </c>
      <c r="AO27" s="30" t="s">
        <v>32</v>
      </c>
    </row>
    <row r="28" spans="1:41" ht="17.100000000000001" customHeight="1" x14ac:dyDescent="0.15">
      <c r="A28" s="26" t="s">
        <v>122</v>
      </c>
      <c r="B28" s="26">
        <v>6106</v>
      </c>
      <c r="C28" s="72" t="s">
        <v>127</v>
      </c>
      <c r="D28" s="158"/>
      <c r="E28" s="459"/>
      <c r="F28" s="459"/>
      <c r="G28" s="459"/>
      <c r="H28" s="459"/>
      <c r="I28" s="459"/>
      <c r="J28" s="459"/>
      <c r="K28" s="460"/>
      <c r="L28" s="452"/>
      <c r="M28" s="452"/>
      <c r="N28" s="452"/>
      <c r="O28" s="452"/>
      <c r="P28" s="452"/>
      <c r="Q28" s="452"/>
      <c r="R28" s="453"/>
      <c r="S28" s="54" t="s">
        <v>39</v>
      </c>
      <c r="T28" s="61"/>
      <c r="U28" s="61"/>
      <c r="V28" s="62"/>
      <c r="W28" s="62"/>
      <c r="X28" s="113"/>
      <c r="Y28" s="113"/>
      <c r="Z28" s="113"/>
      <c r="AA28" s="113"/>
      <c r="AB28" s="113"/>
      <c r="AC28" s="113"/>
      <c r="AD28" s="113"/>
      <c r="AE28" s="113"/>
      <c r="AF28" s="113"/>
      <c r="AG28" s="403">
        <v>752</v>
      </c>
      <c r="AH28" s="401"/>
      <c r="AI28" s="113" t="s">
        <v>34</v>
      </c>
      <c r="AJ28" s="113"/>
      <c r="AK28" s="113"/>
      <c r="AL28" s="63"/>
      <c r="AM28" s="116"/>
      <c r="AN28" s="55">
        <f>-AG28</f>
        <v>-752</v>
      </c>
      <c r="AO28" s="119"/>
    </row>
    <row r="29" spans="1:41" ht="17.100000000000001" customHeight="1" x14ac:dyDescent="0.15">
      <c r="A29" s="26" t="s">
        <v>107</v>
      </c>
      <c r="B29" s="26">
        <v>6207</v>
      </c>
      <c r="C29" s="72" t="s">
        <v>361</v>
      </c>
      <c r="D29" s="237"/>
      <c r="E29" s="461"/>
      <c r="F29" s="461"/>
      <c r="G29" s="461"/>
      <c r="H29" s="461"/>
      <c r="I29" s="461"/>
      <c r="J29" s="461"/>
      <c r="K29" s="462"/>
      <c r="L29" s="107" t="s">
        <v>360</v>
      </c>
      <c r="M29" s="107"/>
      <c r="N29" s="107"/>
      <c r="O29" s="107"/>
      <c r="P29" s="107"/>
      <c r="Q29" s="107"/>
      <c r="R29" s="108"/>
      <c r="S29" s="52"/>
      <c r="T29" s="52"/>
      <c r="U29" s="61"/>
      <c r="V29" s="61"/>
      <c r="W29" s="62"/>
      <c r="X29" s="113"/>
      <c r="Y29" s="113"/>
      <c r="Z29" s="113"/>
      <c r="AA29" s="113"/>
      <c r="AB29" s="113"/>
      <c r="AC29" s="113"/>
      <c r="AD29" s="113"/>
      <c r="AE29" s="113"/>
      <c r="AF29" s="113"/>
      <c r="AG29" s="403">
        <v>94</v>
      </c>
      <c r="AH29" s="401"/>
      <c r="AI29" s="113" t="s">
        <v>34</v>
      </c>
      <c r="AJ29" s="113"/>
      <c r="AK29" s="113"/>
      <c r="AL29" s="63"/>
      <c r="AM29" s="116"/>
      <c r="AN29" s="55">
        <f>-AG29</f>
        <v>-94</v>
      </c>
      <c r="AO29" s="30" t="s">
        <v>79</v>
      </c>
    </row>
    <row r="30" spans="1:41" s="154" customFormat="1" ht="17.100000000000001" customHeight="1" x14ac:dyDescent="0.15">
      <c r="A30" s="238" t="s">
        <v>107</v>
      </c>
      <c r="B30" s="238">
        <v>5612</v>
      </c>
      <c r="C30" s="239" t="s">
        <v>327</v>
      </c>
      <c r="D30" s="240" t="s">
        <v>325</v>
      </c>
      <c r="E30" s="241"/>
      <c r="F30" s="241"/>
      <c r="G30" s="241"/>
      <c r="H30" s="241"/>
      <c r="I30" s="241"/>
      <c r="J30" s="241"/>
      <c r="K30" s="242"/>
      <c r="L30" s="243"/>
      <c r="M30" s="243"/>
      <c r="N30" s="243"/>
      <c r="O30" s="243"/>
      <c r="P30" s="243"/>
      <c r="Q30" s="243"/>
      <c r="R30" s="243"/>
      <c r="S30" s="243"/>
      <c r="T30" s="243"/>
      <c r="U30" s="243"/>
      <c r="V30" s="243"/>
      <c r="W30" s="243"/>
      <c r="X30" s="243"/>
      <c r="Y30" s="243"/>
      <c r="Z30" s="243"/>
      <c r="AA30" s="243"/>
      <c r="AB30" s="243"/>
      <c r="AC30" s="243"/>
      <c r="AD30" s="279"/>
      <c r="AE30" s="279"/>
      <c r="AF30" s="279"/>
      <c r="AG30" s="448">
        <v>47</v>
      </c>
      <c r="AH30" s="448"/>
      <c r="AI30" s="244" t="s">
        <v>34</v>
      </c>
      <c r="AJ30" s="245"/>
      <c r="AK30" s="245"/>
      <c r="AL30" s="245"/>
      <c r="AM30" s="246"/>
      <c r="AN30" s="55">
        <f>-AG30</f>
        <v>-47</v>
      </c>
      <c r="AO30" s="247" t="s">
        <v>326</v>
      </c>
    </row>
    <row r="31" spans="1:41" ht="17.100000000000001" customHeight="1" x14ac:dyDescent="0.15">
      <c r="A31" s="26" t="s">
        <v>122</v>
      </c>
      <c r="B31" s="26">
        <v>5010</v>
      </c>
      <c r="C31" s="72" t="s">
        <v>128</v>
      </c>
      <c r="D31" s="46" t="s">
        <v>363</v>
      </c>
      <c r="E31" s="248"/>
      <c r="F31" s="248"/>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403">
        <v>100</v>
      </c>
      <c r="AH31" s="401"/>
      <c r="AI31" s="33" t="s">
        <v>33</v>
      </c>
      <c r="AJ31" s="33"/>
      <c r="AK31" s="33"/>
      <c r="AL31" s="33"/>
      <c r="AM31" s="64"/>
      <c r="AN31" s="55">
        <f t="shared" ref="AN31:AN36" si="2">AG31</f>
        <v>100</v>
      </c>
      <c r="AO31" s="30" t="s">
        <v>32</v>
      </c>
    </row>
    <row r="32" spans="1:41" ht="17.100000000000001" customHeight="1" x14ac:dyDescent="0.15">
      <c r="A32" s="26" t="s">
        <v>124</v>
      </c>
      <c r="B32" s="26">
        <v>6109</v>
      </c>
      <c r="C32" s="70" t="s">
        <v>125</v>
      </c>
      <c r="D32" s="46" t="s">
        <v>364</v>
      </c>
      <c r="E32" s="58"/>
      <c r="F32" s="249"/>
      <c r="G32" s="249"/>
      <c r="H32" s="249"/>
      <c r="I32" s="249"/>
      <c r="J32" s="249"/>
      <c r="K32" s="249"/>
      <c r="L32" s="249"/>
      <c r="M32" s="249"/>
      <c r="N32" s="57"/>
      <c r="O32" s="32"/>
      <c r="P32" s="32"/>
      <c r="Q32" s="32"/>
      <c r="R32" s="32"/>
      <c r="S32" s="346"/>
      <c r="T32" s="347"/>
      <c r="U32" s="58"/>
      <c r="V32" s="58"/>
      <c r="W32" s="57"/>
      <c r="X32" s="32"/>
      <c r="Y32" s="32"/>
      <c r="Z32" s="32"/>
      <c r="AA32" s="113"/>
      <c r="AB32" s="113"/>
      <c r="AC32" s="113"/>
      <c r="AD32" s="113"/>
      <c r="AE32" s="113"/>
      <c r="AF32" s="32"/>
      <c r="AG32" s="403">
        <v>240</v>
      </c>
      <c r="AH32" s="401"/>
      <c r="AI32" s="32" t="s">
        <v>33</v>
      </c>
      <c r="AJ32" s="32"/>
      <c r="AK32" s="32"/>
      <c r="AL32" s="59"/>
      <c r="AM32" s="42"/>
      <c r="AN32" s="55">
        <f t="shared" si="2"/>
        <v>240</v>
      </c>
      <c r="AO32" s="115"/>
    </row>
    <row r="33" spans="1:41" ht="17.100000000000001" customHeight="1" x14ac:dyDescent="0.15">
      <c r="A33" s="26" t="s">
        <v>122</v>
      </c>
      <c r="B33" s="26">
        <v>6116</v>
      </c>
      <c r="C33" s="72" t="s">
        <v>222</v>
      </c>
      <c r="D33" s="46" t="s">
        <v>365</v>
      </c>
      <c r="E33" s="248"/>
      <c r="F33" s="248"/>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403">
        <v>50</v>
      </c>
      <c r="AH33" s="401"/>
      <c r="AI33" s="33" t="s">
        <v>33</v>
      </c>
      <c r="AJ33" s="33"/>
      <c r="AK33" s="33"/>
      <c r="AL33" s="33"/>
      <c r="AM33" s="64"/>
      <c r="AN33" s="55">
        <f t="shared" si="2"/>
        <v>50</v>
      </c>
      <c r="AO33" s="119"/>
    </row>
    <row r="34" spans="1:41" ht="17.100000000000001" customHeight="1" x14ac:dyDescent="0.15">
      <c r="A34" s="26" t="s">
        <v>122</v>
      </c>
      <c r="B34" s="26">
        <v>5003</v>
      </c>
      <c r="C34" s="72" t="s">
        <v>129</v>
      </c>
      <c r="D34" s="46" t="s">
        <v>366</v>
      </c>
      <c r="E34" s="38"/>
      <c r="F34" s="38"/>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403">
        <v>200</v>
      </c>
      <c r="AH34" s="401"/>
      <c r="AI34" s="33" t="s">
        <v>33</v>
      </c>
      <c r="AJ34" s="33"/>
      <c r="AK34" s="33"/>
      <c r="AL34" s="33"/>
      <c r="AM34" s="64"/>
      <c r="AN34" s="55">
        <f t="shared" si="2"/>
        <v>200</v>
      </c>
      <c r="AO34" s="119"/>
    </row>
    <row r="35" spans="1:41" ht="17.100000000000001" customHeight="1" x14ac:dyDescent="0.15">
      <c r="A35" s="26" t="s">
        <v>107</v>
      </c>
      <c r="B35" s="26">
        <v>5004</v>
      </c>
      <c r="C35" s="72" t="s">
        <v>291</v>
      </c>
      <c r="D35" s="133" t="s">
        <v>367</v>
      </c>
      <c r="E35" s="106"/>
      <c r="F35" s="106"/>
      <c r="G35" s="106"/>
      <c r="H35" s="106"/>
      <c r="I35" s="106"/>
      <c r="J35" s="106"/>
      <c r="K35" s="250"/>
      <c r="L35" s="33" t="s">
        <v>259</v>
      </c>
      <c r="M35" s="130"/>
      <c r="N35" s="130"/>
      <c r="O35" s="130"/>
      <c r="P35" s="130"/>
      <c r="Q35" s="130"/>
      <c r="R35" s="130"/>
      <c r="S35" s="33"/>
      <c r="T35" s="33"/>
      <c r="U35" s="33"/>
      <c r="V35" s="33"/>
      <c r="W35" s="33"/>
      <c r="X35" s="33"/>
      <c r="Y35" s="33"/>
      <c r="Z35" s="33"/>
      <c r="AA35" s="33"/>
      <c r="AB35" s="33"/>
      <c r="AC35" s="33"/>
      <c r="AD35" s="33"/>
      <c r="AE35" s="33"/>
      <c r="AF35" s="33"/>
      <c r="AG35" s="403">
        <v>150</v>
      </c>
      <c r="AH35" s="401"/>
      <c r="AI35" s="33" t="s">
        <v>33</v>
      </c>
      <c r="AJ35" s="33"/>
      <c r="AK35" s="33"/>
      <c r="AL35" s="33"/>
      <c r="AM35" s="64"/>
      <c r="AN35" s="55">
        <f t="shared" si="2"/>
        <v>150</v>
      </c>
      <c r="AO35" s="119"/>
    </row>
    <row r="36" spans="1:41" ht="17.100000000000001" customHeight="1" x14ac:dyDescent="0.15">
      <c r="A36" s="26" t="s">
        <v>107</v>
      </c>
      <c r="B36" s="26">
        <v>5011</v>
      </c>
      <c r="C36" s="72" t="s">
        <v>292</v>
      </c>
      <c r="D36" s="133"/>
      <c r="E36" s="106"/>
      <c r="F36" s="106"/>
      <c r="G36" s="106"/>
      <c r="H36" s="106"/>
      <c r="I36" s="106"/>
      <c r="J36" s="106"/>
      <c r="K36" s="108"/>
      <c r="L36" s="33" t="s">
        <v>260</v>
      </c>
      <c r="M36" s="107"/>
      <c r="N36" s="107"/>
      <c r="O36" s="107"/>
      <c r="P36" s="107"/>
      <c r="Q36" s="107"/>
      <c r="R36" s="107"/>
      <c r="S36" s="113"/>
      <c r="T36" s="33"/>
      <c r="U36" s="33"/>
      <c r="V36" s="33"/>
      <c r="W36" s="33"/>
      <c r="X36" s="33"/>
      <c r="Y36" s="33"/>
      <c r="Z36" s="33"/>
      <c r="AA36" s="33"/>
      <c r="AB36" s="33"/>
      <c r="AC36" s="33"/>
      <c r="AD36" s="33"/>
      <c r="AE36" s="33"/>
      <c r="AF36" s="33"/>
      <c r="AG36" s="403">
        <v>160</v>
      </c>
      <c r="AH36" s="401"/>
      <c r="AI36" s="33" t="s">
        <v>33</v>
      </c>
      <c r="AJ36" s="33"/>
      <c r="AK36" s="33"/>
      <c r="AL36" s="33"/>
      <c r="AM36" s="64"/>
      <c r="AN36" s="55">
        <f t="shared" si="2"/>
        <v>160</v>
      </c>
      <c r="AO36" s="119"/>
    </row>
    <row r="37" spans="1:41" ht="17.100000000000001" customHeight="1" x14ac:dyDescent="0.15">
      <c r="A37" s="26" t="s">
        <v>107</v>
      </c>
      <c r="B37" s="26">
        <v>6310</v>
      </c>
      <c r="C37" s="72" t="s">
        <v>693</v>
      </c>
      <c r="D37" s="46" t="s">
        <v>368</v>
      </c>
      <c r="E37" s="248"/>
      <c r="F37" s="248"/>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403">
        <v>480</v>
      </c>
      <c r="AH37" s="401"/>
      <c r="AI37" s="33" t="s">
        <v>33</v>
      </c>
      <c r="AJ37" s="33"/>
      <c r="AK37" s="33"/>
      <c r="AL37" s="33"/>
      <c r="AM37" s="64"/>
      <c r="AN37" s="55">
        <f t="shared" ref="AN37" si="3">AG37</f>
        <v>480</v>
      </c>
      <c r="AO37" s="119"/>
    </row>
    <row r="38" spans="1:41" ht="17.100000000000001" customHeight="1" x14ac:dyDescent="0.15">
      <c r="A38" s="26" t="s">
        <v>285</v>
      </c>
      <c r="B38" s="26">
        <v>6011</v>
      </c>
      <c r="C38" s="72" t="s">
        <v>286</v>
      </c>
      <c r="D38" s="442" t="s">
        <v>369</v>
      </c>
      <c r="E38" s="443"/>
      <c r="F38" s="443"/>
      <c r="G38" s="443"/>
      <c r="H38" s="443"/>
      <c r="I38" s="443"/>
      <c r="J38" s="443"/>
      <c r="K38" s="444"/>
      <c r="L38" s="393" t="s">
        <v>229</v>
      </c>
      <c r="M38" s="394"/>
      <c r="N38" s="394"/>
      <c r="O38" s="394"/>
      <c r="P38" s="394"/>
      <c r="Q38" s="394"/>
      <c r="R38" s="395"/>
      <c r="S38" s="52" t="s">
        <v>45</v>
      </c>
      <c r="T38" s="343"/>
      <c r="U38" s="33"/>
      <c r="V38" s="33"/>
      <c r="W38" s="33"/>
      <c r="X38" s="33"/>
      <c r="Y38" s="33"/>
      <c r="Z38" s="33"/>
      <c r="AA38" s="33"/>
      <c r="AB38" s="33"/>
      <c r="AC38" s="33"/>
      <c r="AD38" s="33"/>
      <c r="AE38" s="33"/>
      <c r="AF38" s="33"/>
      <c r="AG38" s="403">
        <v>88</v>
      </c>
      <c r="AH38" s="401"/>
      <c r="AI38" s="33" t="s">
        <v>33</v>
      </c>
      <c r="AJ38" s="33"/>
      <c r="AK38" s="33"/>
      <c r="AL38" s="33"/>
      <c r="AM38" s="64"/>
      <c r="AN38" s="55">
        <f t="shared" ref="AN38:AN47" si="4">AG38</f>
        <v>88</v>
      </c>
      <c r="AO38" s="115"/>
    </row>
    <row r="39" spans="1:41" ht="17.100000000000001" customHeight="1" x14ac:dyDescent="0.15">
      <c r="A39" s="26" t="s">
        <v>285</v>
      </c>
      <c r="B39" s="26">
        <v>6012</v>
      </c>
      <c r="C39" s="72" t="s">
        <v>226</v>
      </c>
      <c r="D39" s="153"/>
      <c r="E39" s="141"/>
      <c r="F39" s="141"/>
      <c r="G39" s="141"/>
      <c r="H39" s="141"/>
      <c r="I39" s="141"/>
      <c r="J39" s="141"/>
      <c r="K39" s="142"/>
      <c r="L39" s="451"/>
      <c r="M39" s="452"/>
      <c r="N39" s="452"/>
      <c r="O39" s="452"/>
      <c r="P39" s="452"/>
      <c r="Q39" s="452"/>
      <c r="R39" s="453"/>
      <c r="S39" s="52" t="s">
        <v>39</v>
      </c>
      <c r="T39" s="343"/>
      <c r="U39" s="33"/>
      <c r="V39" s="33"/>
      <c r="W39" s="33"/>
      <c r="X39" s="33"/>
      <c r="Y39" s="33"/>
      <c r="Z39" s="33"/>
      <c r="AA39" s="33"/>
      <c r="AB39" s="33"/>
      <c r="AC39" s="33"/>
      <c r="AD39" s="33"/>
      <c r="AE39" s="33"/>
      <c r="AF39" s="33"/>
      <c r="AG39" s="403">
        <v>176</v>
      </c>
      <c r="AH39" s="401"/>
      <c r="AI39" s="33" t="s">
        <v>33</v>
      </c>
      <c r="AJ39" s="33"/>
      <c r="AK39" s="33"/>
      <c r="AL39" s="33"/>
      <c r="AM39" s="64"/>
      <c r="AN39" s="55">
        <f t="shared" si="4"/>
        <v>176</v>
      </c>
      <c r="AO39" s="115"/>
    </row>
    <row r="40" spans="1:41" ht="17.100000000000001" customHeight="1" x14ac:dyDescent="0.15">
      <c r="A40" s="26" t="s">
        <v>122</v>
      </c>
      <c r="B40" s="26">
        <v>6107</v>
      </c>
      <c r="C40" s="70" t="s">
        <v>130</v>
      </c>
      <c r="D40" s="137"/>
      <c r="E40" s="104"/>
      <c r="F40" s="104"/>
      <c r="G40" s="104"/>
      <c r="H40" s="104"/>
      <c r="I40" s="104"/>
      <c r="J40" s="104"/>
      <c r="K40" s="138"/>
      <c r="L40" s="393" t="s">
        <v>230</v>
      </c>
      <c r="M40" s="394"/>
      <c r="N40" s="394"/>
      <c r="O40" s="394"/>
      <c r="P40" s="394"/>
      <c r="Q40" s="394"/>
      <c r="R40" s="395"/>
      <c r="S40" s="52" t="s">
        <v>45</v>
      </c>
      <c r="T40" s="343"/>
      <c r="U40" s="33"/>
      <c r="V40" s="33"/>
      <c r="W40" s="127"/>
      <c r="X40" s="127"/>
      <c r="Y40" s="38"/>
      <c r="Z40" s="33"/>
      <c r="AA40" s="33"/>
      <c r="AB40" s="33"/>
      <c r="AC40" s="33"/>
      <c r="AD40" s="33"/>
      <c r="AE40" s="33"/>
      <c r="AF40" s="33"/>
      <c r="AG40" s="403">
        <v>72</v>
      </c>
      <c r="AH40" s="401"/>
      <c r="AI40" s="33" t="s">
        <v>33</v>
      </c>
      <c r="AJ40" s="33"/>
      <c r="AK40" s="33"/>
      <c r="AL40" s="53"/>
      <c r="AM40" s="37"/>
      <c r="AN40" s="55">
        <f t="shared" si="4"/>
        <v>72</v>
      </c>
      <c r="AO40" s="119"/>
    </row>
    <row r="41" spans="1:41" ht="17.100000000000001" customHeight="1" x14ac:dyDescent="0.15">
      <c r="A41" s="26" t="s">
        <v>122</v>
      </c>
      <c r="B41" s="26">
        <v>6108</v>
      </c>
      <c r="C41" s="70" t="s">
        <v>131</v>
      </c>
      <c r="D41" s="137"/>
      <c r="E41" s="104"/>
      <c r="F41" s="104"/>
      <c r="G41" s="104"/>
      <c r="H41" s="104"/>
      <c r="I41" s="104"/>
      <c r="J41" s="104"/>
      <c r="K41" s="138"/>
      <c r="L41" s="451"/>
      <c r="M41" s="452"/>
      <c r="N41" s="452"/>
      <c r="O41" s="452"/>
      <c r="P41" s="452"/>
      <c r="Q41" s="452"/>
      <c r="R41" s="453"/>
      <c r="S41" s="52" t="s">
        <v>39</v>
      </c>
      <c r="T41" s="343"/>
      <c r="U41" s="33"/>
      <c r="V41" s="33"/>
      <c r="W41" s="127"/>
      <c r="X41" s="127"/>
      <c r="Y41" s="38"/>
      <c r="Z41" s="33"/>
      <c r="AA41" s="33"/>
      <c r="AB41" s="33"/>
      <c r="AC41" s="33"/>
      <c r="AD41" s="33"/>
      <c r="AE41" s="33"/>
      <c r="AF41" s="33"/>
      <c r="AG41" s="403">
        <v>144</v>
      </c>
      <c r="AH41" s="401"/>
      <c r="AI41" s="33" t="s">
        <v>33</v>
      </c>
      <c r="AJ41" s="33"/>
      <c r="AK41" s="33"/>
      <c r="AL41" s="53"/>
      <c r="AM41" s="37"/>
      <c r="AN41" s="55">
        <f t="shared" si="4"/>
        <v>144</v>
      </c>
      <c r="AO41" s="119"/>
    </row>
    <row r="42" spans="1:41" ht="17.100000000000001" customHeight="1" x14ac:dyDescent="0.15">
      <c r="A42" s="26" t="s">
        <v>122</v>
      </c>
      <c r="B42" s="26">
        <v>6103</v>
      </c>
      <c r="C42" s="70" t="s">
        <v>227</v>
      </c>
      <c r="D42" s="137"/>
      <c r="E42" s="104"/>
      <c r="F42" s="104"/>
      <c r="G42" s="104"/>
      <c r="H42" s="104"/>
      <c r="I42" s="104"/>
      <c r="J42" s="104"/>
      <c r="K42" s="138"/>
      <c r="L42" s="393" t="s">
        <v>231</v>
      </c>
      <c r="M42" s="410"/>
      <c r="N42" s="410"/>
      <c r="O42" s="410"/>
      <c r="P42" s="410"/>
      <c r="Q42" s="410"/>
      <c r="R42" s="411"/>
      <c r="S42" s="52" t="s">
        <v>45</v>
      </c>
      <c r="T42" s="343"/>
      <c r="U42" s="33"/>
      <c r="V42" s="33"/>
      <c r="W42" s="127"/>
      <c r="X42" s="127"/>
      <c r="Y42" s="38"/>
      <c r="Z42" s="33"/>
      <c r="AA42" s="33"/>
      <c r="AB42" s="33"/>
      <c r="AC42" s="33"/>
      <c r="AD42" s="33"/>
      <c r="AE42" s="33"/>
      <c r="AF42" s="33"/>
      <c r="AG42" s="403">
        <v>24</v>
      </c>
      <c r="AH42" s="401"/>
      <c r="AI42" s="33" t="s">
        <v>33</v>
      </c>
      <c r="AJ42" s="33"/>
      <c r="AK42" s="33"/>
      <c r="AL42" s="53"/>
      <c r="AM42" s="37"/>
      <c r="AN42" s="55">
        <f t="shared" si="4"/>
        <v>24</v>
      </c>
      <c r="AO42" s="119"/>
    </row>
    <row r="43" spans="1:41" ht="16.5" customHeight="1" x14ac:dyDescent="0.15">
      <c r="A43" s="26" t="s">
        <v>191</v>
      </c>
      <c r="B43" s="26">
        <v>6104</v>
      </c>
      <c r="C43" s="70" t="s">
        <v>228</v>
      </c>
      <c r="D43" s="139"/>
      <c r="E43" s="66"/>
      <c r="F43" s="66"/>
      <c r="G43" s="66"/>
      <c r="H43" s="66"/>
      <c r="I43" s="66"/>
      <c r="J43" s="66"/>
      <c r="K43" s="140"/>
      <c r="L43" s="430"/>
      <c r="M43" s="431"/>
      <c r="N43" s="431"/>
      <c r="O43" s="431"/>
      <c r="P43" s="431"/>
      <c r="Q43" s="431"/>
      <c r="R43" s="432"/>
      <c r="S43" s="52" t="s">
        <v>39</v>
      </c>
      <c r="T43" s="343"/>
      <c r="U43" s="33"/>
      <c r="V43" s="33"/>
      <c r="W43" s="127"/>
      <c r="X43" s="127"/>
      <c r="Y43" s="38"/>
      <c r="Z43" s="33"/>
      <c r="AA43" s="33"/>
      <c r="AB43" s="33"/>
      <c r="AC43" s="33"/>
      <c r="AD43" s="33"/>
      <c r="AE43" s="33"/>
      <c r="AF43" s="33"/>
      <c r="AG43" s="403">
        <v>48</v>
      </c>
      <c r="AH43" s="401"/>
      <c r="AI43" s="33" t="s">
        <v>33</v>
      </c>
      <c r="AJ43" s="33"/>
      <c r="AK43" s="33"/>
      <c r="AL43" s="53"/>
      <c r="AM43" s="37"/>
      <c r="AN43" s="55">
        <f t="shared" si="4"/>
        <v>48</v>
      </c>
      <c r="AO43" s="119"/>
    </row>
    <row r="44" spans="1:41" ht="16.5" customHeight="1" x14ac:dyDescent="0.15">
      <c r="A44" s="26" t="s">
        <v>122</v>
      </c>
      <c r="B44" s="26">
        <v>4001</v>
      </c>
      <c r="C44" s="70" t="s">
        <v>224</v>
      </c>
      <c r="D44" s="454" t="s">
        <v>370</v>
      </c>
      <c r="E44" s="455"/>
      <c r="F44" s="455"/>
      <c r="G44" s="455"/>
      <c r="H44" s="455"/>
      <c r="I44" s="455"/>
      <c r="J44" s="455"/>
      <c r="K44" s="456"/>
      <c r="L44" s="52" t="s">
        <v>261</v>
      </c>
      <c r="M44" s="351"/>
      <c r="N44" s="351"/>
      <c r="O44" s="351"/>
      <c r="P44" s="351"/>
      <c r="Q44" s="351"/>
      <c r="R44" s="351"/>
      <c r="S44" s="54"/>
      <c r="T44" s="343"/>
      <c r="U44" s="33"/>
      <c r="V44" s="33"/>
      <c r="W44" s="127"/>
      <c r="X44" s="127"/>
      <c r="Y44" s="38"/>
      <c r="Z44" s="33"/>
      <c r="AA44" s="33"/>
      <c r="AB44" s="33"/>
      <c r="AC44" s="33"/>
      <c r="AD44" s="33"/>
      <c r="AE44" s="33"/>
      <c r="AF44" s="33"/>
      <c r="AG44" s="403">
        <v>100</v>
      </c>
      <c r="AH44" s="401"/>
      <c r="AI44" s="33" t="s">
        <v>33</v>
      </c>
      <c r="AJ44" s="33"/>
      <c r="AK44" s="33"/>
      <c r="AL44" s="33"/>
      <c r="AM44" s="64"/>
      <c r="AN44" s="55">
        <f t="shared" si="4"/>
        <v>100</v>
      </c>
      <c r="AO44" s="119"/>
    </row>
    <row r="45" spans="1:41" ht="16.5" customHeight="1" x14ac:dyDescent="0.15">
      <c r="A45" s="26" t="s">
        <v>192</v>
      </c>
      <c r="B45" s="26">
        <v>4002</v>
      </c>
      <c r="C45" s="70" t="s">
        <v>711</v>
      </c>
      <c r="D45" s="133"/>
      <c r="E45" s="141"/>
      <c r="F45" s="141"/>
      <c r="G45" s="141"/>
      <c r="H45" s="141"/>
      <c r="I45" s="141"/>
      <c r="J45" s="141"/>
      <c r="K45" s="142"/>
      <c r="L45" s="105" t="s">
        <v>263</v>
      </c>
      <c r="M45" s="349"/>
      <c r="N45" s="349"/>
      <c r="O45" s="349"/>
      <c r="P45" s="349"/>
      <c r="Q45" s="349"/>
      <c r="R45" s="349"/>
      <c r="S45" s="134"/>
      <c r="T45" s="345"/>
      <c r="U45" s="19"/>
      <c r="V45" s="19"/>
      <c r="W45" s="19"/>
      <c r="X45" s="19"/>
      <c r="Y45" s="19"/>
      <c r="Z45" s="19"/>
      <c r="AA45" s="19"/>
      <c r="AB45" s="19"/>
      <c r="AC45" s="19"/>
      <c r="AD45" s="19"/>
      <c r="AE45" s="19"/>
      <c r="AF45" s="19"/>
      <c r="AG45" s="403">
        <v>200</v>
      </c>
      <c r="AH45" s="401"/>
      <c r="AI45" s="33" t="s">
        <v>193</v>
      </c>
      <c r="AJ45" s="33"/>
      <c r="AK45" s="33"/>
      <c r="AL45" s="53"/>
      <c r="AM45" s="37"/>
      <c r="AN45" s="55">
        <f t="shared" si="4"/>
        <v>200</v>
      </c>
      <c r="AO45" s="119"/>
    </row>
    <row r="46" spans="1:41" ht="16.5" customHeight="1" x14ac:dyDescent="0.15">
      <c r="A46" s="26" t="s">
        <v>107</v>
      </c>
      <c r="B46" s="26">
        <v>6200</v>
      </c>
      <c r="C46" s="70" t="s">
        <v>265</v>
      </c>
      <c r="D46" s="454" t="s">
        <v>371</v>
      </c>
      <c r="E46" s="455"/>
      <c r="F46" s="455"/>
      <c r="G46" s="455"/>
      <c r="H46" s="455"/>
      <c r="I46" s="455"/>
      <c r="J46" s="455"/>
      <c r="K46" s="456"/>
      <c r="L46" s="134" t="s">
        <v>262</v>
      </c>
      <c r="M46" s="135"/>
      <c r="N46" s="135"/>
      <c r="O46" s="135"/>
      <c r="P46" s="135"/>
      <c r="Q46" s="135"/>
      <c r="R46" s="135"/>
      <c r="S46" s="135"/>
      <c r="T46" s="135"/>
      <c r="U46" s="135"/>
      <c r="V46" s="348"/>
      <c r="W46" s="348"/>
      <c r="X46" s="348"/>
      <c r="Y46" s="348"/>
      <c r="Z46" s="348"/>
      <c r="AA46" s="348"/>
      <c r="AB46" s="348"/>
      <c r="AC46" s="348"/>
      <c r="AD46" s="348"/>
      <c r="AE46" s="348"/>
      <c r="AF46" s="348"/>
      <c r="AG46" s="403">
        <v>20</v>
      </c>
      <c r="AH46" s="401"/>
      <c r="AI46" s="33" t="s">
        <v>193</v>
      </c>
      <c r="AJ46" s="33"/>
      <c r="AK46" s="33"/>
      <c r="AL46" s="53"/>
      <c r="AM46" s="37"/>
      <c r="AN46" s="55">
        <f t="shared" si="4"/>
        <v>20</v>
      </c>
      <c r="AO46" s="30" t="s">
        <v>194</v>
      </c>
    </row>
    <row r="47" spans="1:41" ht="16.5" customHeight="1" x14ac:dyDescent="0.15">
      <c r="A47" s="26" t="s">
        <v>46</v>
      </c>
      <c r="B47" s="26">
        <v>6201</v>
      </c>
      <c r="C47" s="70" t="s">
        <v>266</v>
      </c>
      <c r="D47" s="143"/>
      <c r="E47" s="144"/>
      <c r="F47" s="144"/>
      <c r="G47" s="144"/>
      <c r="H47" s="144"/>
      <c r="I47" s="144"/>
      <c r="J47" s="144"/>
      <c r="K47" s="145"/>
      <c r="L47" s="52" t="s">
        <v>264</v>
      </c>
      <c r="M47" s="146"/>
      <c r="N47" s="146"/>
      <c r="O47" s="146"/>
      <c r="P47" s="146"/>
      <c r="Q47" s="146"/>
      <c r="R47" s="146"/>
      <c r="S47" s="146"/>
      <c r="T47" s="146"/>
      <c r="U47" s="146"/>
      <c r="V47" s="146"/>
      <c r="W47" s="146"/>
      <c r="X47" s="146"/>
      <c r="Y47" s="146"/>
      <c r="Z47" s="34"/>
      <c r="AA47" s="34"/>
      <c r="AB47" s="34"/>
      <c r="AC47" s="19"/>
      <c r="AD47" s="19"/>
      <c r="AE47" s="19"/>
      <c r="AF47" s="19"/>
      <c r="AG47" s="403">
        <v>5</v>
      </c>
      <c r="AH47" s="401"/>
      <c r="AI47" s="113" t="s">
        <v>193</v>
      </c>
      <c r="AJ47" s="113"/>
      <c r="AK47" s="33"/>
      <c r="AL47" s="53"/>
      <c r="AM47" s="37"/>
      <c r="AN47" s="55">
        <f t="shared" si="4"/>
        <v>5</v>
      </c>
      <c r="AO47" s="115"/>
    </row>
    <row r="48" spans="1:41" ht="16.5" customHeight="1" x14ac:dyDescent="0.15">
      <c r="A48" s="26" t="s">
        <v>122</v>
      </c>
      <c r="B48" s="26">
        <v>6311</v>
      </c>
      <c r="C48" s="70" t="s">
        <v>225</v>
      </c>
      <c r="D48" s="109" t="s">
        <v>372</v>
      </c>
      <c r="E48" s="38"/>
      <c r="F48" s="38"/>
      <c r="G48" s="38"/>
      <c r="H48" s="38"/>
      <c r="I48" s="38"/>
      <c r="J48" s="38"/>
      <c r="K48" s="38"/>
      <c r="L48" s="38"/>
      <c r="M48" s="351"/>
      <c r="N48" s="351"/>
      <c r="O48" s="351"/>
      <c r="P48" s="351"/>
      <c r="Q48" s="351"/>
      <c r="R48" s="351"/>
      <c r="S48" s="62"/>
      <c r="T48" s="342"/>
      <c r="U48" s="113"/>
      <c r="V48" s="33"/>
      <c r="W48" s="127"/>
      <c r="X48" s="127"/>
      <c r="Y48" s="38"/>
      <c r="Z48" s="33"/>
      <c r="AA48" s="33"/>
      <c r="AB48" s="33"/>
      <c r="AC48" s="33"/>
      <c r="AD48" s="33"/>
      <c r="AE48" s="33"/>
      <c r="AF48" s="33"/>
      <c r="AG48" s="403">
        <v>40</v>
      </c>
      <c r="AH48" s="401"/>
      <c r="AI48" s="33" t="s">
        <v>193</v>
      </c>
      <c r="AJ48" s="33"/>
      <c r="AK48" s="33"/>
      <c r="AL48" s="53"/>
      <c r="AM48" s="37"/>
      <c r="AN48" s="55">
        <f t="shared" ref="AN48" si="5">AG48</f>
        <v>40</v>
      </c>
      <c r="AO48" s="30" t="s">
        <v>223</v>
      </c>
    </row>
    <row r="49" spans="1:42" ht="16.5" customHeight="1" x14ac:dyDescent="0.15">
      <c r="A49" s="26" t="s">
        <v>122</v>
      </c>
      <c r="B49" s="26">
        <v>6100</v>
      </c>
      <c r="C49" s="70" t="s">
        <v>822</v>
      </c>
      <c r="D49" s="424" t="s">
        <v>705</v>
      </c>
      <c r="E49" s="425"/>
      <c r="F49" s="425"/>
      <c r="G49" s="425"/>
      <c r="H49" s="425"/>
      <c r="I49" s="425"/>
      <c r="J49" s="426"/>
      <c r="K49" s="414" t="s">
        <v>854</v>
      </c>
      <c r="L49" s="415"/>
      <c r="M49" s="415"/>
      <c r="N49" s="415"/>
      <c r="O49" s="415"/>
      <c r="P49" s="415"/>
      <c r="Q49" s="415"/>
      <c r="R49" s="46" t="s">
        <v>814</v>
      </c>
      <c r="S49" s="33"/>
      <c r="T49" s="33"/>
      <c r="U49" s="33"/>
      <c r="V49" s="33"/>
      <c r="W49" s="33"/>
      <c r="X49" s="33"/>
      <c r="Y49" s="33"/>
      <c r="Z49" s="281"/>
      <c r="AA49" s="33"/>
      <c r="AB49" s="33"/>
      <c r="AC49" s="33"/>
      <c r="AD49" s="53"/>
      <c r="AE49" s="34"/>
      <c r="AF49" s="281"/>
      <c r="AG49" s="33"/>
      <c r="AH49" s="281" t="s">
        <v>821</v>
      </c>
      <c r="AI49" s="38" t="s">
        <v>842</v>
      </c>
      <c r="AJ49" s="34"/>
      <c r="AK49" s="38"/>
      <c r="AL49" s="33" t="s">
        <v>20</v>
      </c>
      <c r="AM49" s="282"/>
      <c r="AN49" s="45"/>
      <c r="AO49" s="115"/>
    </row>
    <row r="50" spans="1:42" ht="16.5" customHeight="1" x14ac:dyDescent="0.15">
      <c r="A50" s="26" t="s">
        <v>107</v>
      </c>
      <c r="B50" s="26">
        <v>6183</v>
      </c>
      <c r="C50" s="70" t="s">
        <v>823</v>
      </c>
      <c r="D50" s="427"/>
      <c r="E50" s="428"/>
      <c r="F50" s="428"/>
      <c r="G50" s="428"/>
      <c r="H50" s="428"/>
      <c r="I50" s="428"/>
      <c r="J50" s="429"/>
      <c r="K50" s="417"/>
      <c r="L50" s="418"/>
      <c r="M50" s="418"/>
      <c r="N50" s="418"/>
      <c r="O50" s="418"/>
      <c r="P50" s="418"/>
      <c r="Q50" s="418"/>
      <c r="R50" s="46" t="s">
        <v>812</v>
      </c>
      <c r="S50" s="33"/>
      <c r="T50" s="33"/>
      <c r="U50" s="33"/>
      <c r="V50" s="33"/>
      <c r="W50" s="33"/>
      <c r="X50" s="33"/>
      <c r="Y50" s="33"/>
      <c r="Z50" s="281"/>
      <c r="AA50" s="33"/>
      <c r="AB50" s="33"/>
      <c r="AC50" s="33"/>
      <c r="AD50" s="53"/>
      <c r="AE50" s="34"/>
      <c r="AF50" s="281"/>
      <c r="AG50" s="33"/>
      <c r="AH50" s="281" t="s">
        <v>19</v>
      </c>
      <c r="AI50" s="38" t="s">
        <v>843</v>
      </c>
      <c r="AJ50" s="34"/>
      <c r="AK50" s="38"/>
      <c r="AL50" s="33" t="s">
        <v>20</v>
      </c>
      <c r="AM50" s="282"/>
      <c r="AN50" s="45"/>
      <c r="AO50" s="115"/>
    </row>
    <row r="51" spans="1:42" ht="17.100000000000001" customHeight="1" x14ac:dyDescent="0.15">
      <c r="A51" s="26" t="s">
        <v>107</v>
      </c>
      <c r="B51" s="26">
        <v>6110</v>
      </c>
      <c r="C51" s="70" t="s">
        <v>824</v>
      </c>
      <c r="D51" s="317"/>
      <c r="E51" s="318"/>
      <c r="F51" s="318"/>
      <c r="G51" s="318"/>
      <c r="H51" s="318"/>
      <c r="I51" s="318"/>
      <c r="J51" s="319"/>
      <c r="K51" s="317"/>
      <c r="L51" s="318"/>
      <c r="M51" s="318"/>
      <c r="N51" s="318"/>
      <c r="O51" s="318"/>
      <c r="P51" s="318"/>
      <c r="Q51" s="318"/>
      <c r="R51" s="46" t="s">
        <v>815</v>
      </c>
      <c r="S51" s="33"/>
      <c r="T51" s="33"/>
      <c r="U51" s="33"/>
      <c r="V51" s="33"/>
      <c r="W51" s="33"/>
      <c r="X51" s="33"/>
      <c r="Y51" s="33"/>
      <c r="Z51" s="281"/>
      <c r="AA51" s="33"/>
      <c r="AB51" s="33"/>
      <c r="AC51" s="33"/>
      <c r="AD51" s="53"/>
      <c r="AE51" s="34"/>
      <c r="AF51" s="281"/>
      <c r="AG51" s="33"/>
      <c r="AH51" s="281" t="s">
        <v>19</v>
      </c>
      <c r="AI51" s="38" t="s">
        <v>844</v>
      </c>
      <c r="AJ51" s="34"/>
      <c r="AK51" s="38"/>
      <c r="AL51" s="33" t="s">
        <v>20</v>
      </c>
      <c r="AM51" s="282"/>
      <c r="AN51" s="45"/>
      <c r="AO51" s="115"/>
    </row>
    <row r="52" spans="1:42" ht="17.100000000000001" customHeight="1" x14ac:dyDescent="0.15">
      <c r="A52" s="26" t="s">
        <v>107</v>
      </c>
      <c r="B52" s="26">
        <v>6184</v>
      </c>
      <c r="C52" s="70" t="s">
        <v>825</v>
      </c>
      <c r="D52" s="317"/>
      <c r="E52" s="318"/>
      <c r="F52" s="318"/>
      <c r="G52" s="318"/>
      <c r="H52" s="318"/>
      <c r="I52" s="318"/>
      <c r="J52" s="319"/>
      <c r="K52" s="317"/>
      <c r="L52" s="318"/>
      <c r="M52" s="318"/>
      <c r="N52" s="318"/>
      <c r="O52" s="318"/>
      <c r="P52" s="318"/>
      <c r="Q52" s="318"/>
      <c r="R52" s="46" t="s">
        <v>813</v>
      </c>
      <c r="S52" s="33"/>
      <c r="T52" s="33"/>
      <c r="U52" s="33"/>
      <c r="V52" s="33"/>
      <c r="W52" s="33"/>
      <c r="X52" s="33"/>
      <c r="Y52" s="33"/>
      <c r="Z52" s="281"/>
      <c r="AA52" s="33"/>
      <c r="AB52" s="33"/>
      <c r="AC52" s="33"/>
      <c r="AD52" s="53"/>
      <c r="AE52" s="34"/>
      <c r="AF52" s="281"/>
      <c r="AG52" s="33"/>
      <c r="AH52" s="281" t="s">
        <v>19</v>
      </c>
      <c r="AI52" s="38" t="s">
        <v>845</v>
      </c>
      <c r="AJ52" s="34"/>
      <c r="AK52" s="38"/>
      <c r="AL52" s="33" t="s">
        <v>20</v>
      </c>
      <c r="AM52" s="282"/>
      <c r="AN52" s="45"/>
      <c r="AO52" s="115"/>
    </row>
    <row r="53" spans="1:42" ht="17.100000000000001" customHeight="1" x14ac:dyDescent="0.15">
      <c r="A53" s="26" t="s">
        <v>124</v>
      </c>
      <c r="B53" s="26">
        <v>6111</v>
      </c>
      <c r="C53" s="70" t="s">
        <v>826</v>
      </c>
      <c r="D53" s="317"/>
      <c r="E53" s="318"/>
      <c r="F53" s="318"/>
      <c r="G53" s="318"/>
      <c r="H53" s="318"/>
      <c r="I53" s="318"/>
      <c r="J53" s="319"/>
      <c r="K53" s="317"/>
      <c r="L53" s="318"/>
      <c r="M53" s="318"/>
      <c r="N53" s="318"/>
      <c r="O53" s="318"/>
      <c r="P53" s="318"/>
      <c r="Q53" s="318"/>
      <c r="R53" s="46" t="s">
        <v>816</v>
      </c>
      <c r="S53" s="33"/>
      <c r="T53" s="33"/>
      <c r="U53" s="33"/>
      <c r="V53" s="33"/>
      <c r="W53" s="33"/>
      <c r="X53" s="33"/>
      <c r="Y53" s="33"/>
      <c r="Z53" s="281"/>
      <c r="AA53" s="33"/>
      <c r="AB53" s="33"/>
      <c r="AC53" s="33"/>
      <c r="AD53" s="53"/>
      <c r="AE53" s="34"/>
      <c r="AF53" s="281"/>
      <c r="AG53" s="33"/>
      <c r="AH53" s="281" t="s">
        <v>19</v>
      </c>
      <c r="AI53" s="38" t="s">
        <v>846</v>
      </c>
      <c r="AJ53" s="34"/>
      <c r="AK53" s="38"/>
      <c r="AL53" s="33" t="s">
        <v>20</v>
      </c>
      <c r="AM53" s="282"/>
      <c r="AN53" s="45"/>
      <c r="AO53" s="115"/>
    </row>
    <row r="54" spans="1:42" s="154" customFormat="1" ht="17.100000000000001" customHeight="1" x14ac:dyDescent="0.15">
      <c r="A54" s="238" t="s">
        <v>46</v>
      </c>
      <c r="B54" s="26">
        <v>6380</v>
      </c>
      <c r="C54" s="70" t="s">
        <v>827</v>
      </c>
      <c r="D54" s="321"/>
      <c r="E54" s="320"/>
      <c r="F54" s="320"/>
      <c r="G54" s="320"/>
      <c r="H54" s="320"/>
      <c r="I54" s="320"/>
      <c r="J54" s="322"/>
      <c r="K54" s="314"/>
      <c r="L54" s="315"/>
      <c r="M54" s="315"/>
      <c r="N54" s="315"/>
      <c r="O54" s="315"/>
      <c r="P54" s="315"/>
      <c r="Q54" s="315"/>
      <c r="R54" s="46" t="s">
        <v>817</v>
      </c>
      <c r="S54" s="33"/>
      <c r="T54" s="33"/>
      <c r="U54" s="33"/>
      <c r="V54" s="33"/>
      <c r="W54" s="33"/>
      <c r="X54" s="33"/>
      <c r="Y54" s="33"/>
      <c r="Z54" s="33"/>
      <c r="AA54" s="33"/>
      <c r="AB54" s="33"/>
      <c r="AC54" s="281"/>
      <c r="AD54" s="34"/>
      <c r="AE54" s="34"/>
      <c r="AF54" s="34"/>
      <c r="AG54" s="34"/>
      <c r="AH54" s="281" t="s">
        <v>19</v>
      </c>
      <c r="AI54" s="38" t="s">
        <v>847</v>
      </c>
      <c r="AJ54" s="34"/>
      <c r="AK54" s="38"/>
      <c r="AL54" s="33" t="s">
        <v>20</v>
      </c>
      <c r="AM54" s="38"/>
      <c r="AN54" s="316"/>
      <c r="AO54" s="119"/>
      <c r="AP54" s="19"/>
    </row>
    <row r="55" spans="1:42" ht="17.100000000000001" customHeight="1" x14ac:dyDescent="0.15">
      <c r="A55" s="26" t="s">
        <v>107</v>
      </c>
      <c r="B55" s="26">
        <v>6185</v>
      </c>
      <c r="C55" s="70" t="s">
        <v>828</v>
      </c>
      <c r="D55" s="365"/>
      <c r="E55" s="318"/>
      <c r="F55" s="318"/>
      <c r="G55" s="318"/>
      <c r="H55" s="318"/>
      <c r="I55" s="318"/>
      <c r="J55" s="319"/>
      <c r="K55" s="414" t="s">
        <v>855</v>
      </c>
      <c r="L55" s="415"/>
      <c r="M55" s="415"/>
      <c r="N55" s="415"/>
      <c r="O55" s="415"/>
      <c r="P55" s="415"/>
      <c r="Q55" s="415"/>
      <c r="R55" s="46" t="s">
        <v>814</v>
      </c>
      <c r="S55" s="33"/>
      <c r="T55" s="33"/>
      <c r="U55" s="33"/>
      <c r="V55" s="33"/>
      <c r="W55" s="33"/>
      <c r="X55" s="33"/>
      <c r="Y55" s="33"/>
      <c r="Z55" s="281"/>
      <c r="AA55" s="33"/>
      <c r="AB55" s="33"/>
      <c r="AC55" s="33"/>
      <c r="AD55" s="53"/>
      <c r="AE55" s="34"/>
      <c r="AF55" s="281"/>
      <c r="AG55" s="33"/>
      <c r="AH55" s="281" t="s">
        <v>19</v>
      </c>
      <c r="AI55" s="38" t="s">
        <v>848</v>
      </c>
      <c r="AJ55" s="34"/>
      <c r="AK55" s="38"/>
      <c r="AL55" s="33" t="s">
        <v>20</v>
      </c>
      <c r="AM55" s="282"/>
      <c r="AN55" s="45"/>
      <c r="AO55" s="115"/>
    </row>
    <row r="56" spans="1:42" ht="17.100000000000001" customHeight="1" x14ac:dyDescent="0.15">
      <c r="A56" s="26" t="s">
        <v>107</v>
      </c>
      <c r="B56" s="26">
        <v>6186</v>
      </c>
      <c r="C56" s="70" t="s">
        <v>829</v>
      </c>
      <c r="D56" s="365"/>
      <c r="E56" s="318"/>
      <c r="F56" s="318"/>
      <c r="G56" s="318"/>
      <c r="H56" s="318"/>
      <c r="I56" s="318"/>
      <c r="J56" s="319"/>
      <c r="K56" s="417"/>
      <c r="L56" s="418"/>
      <c r="M56" s="418"/>
      <c r="N56" s="418"/>
      <c r="O56" s="418"/>
      <c r="P56" s="418"/>
      <c r="Q56" s="418"/>
      <c r="R56" s="46" t="s">
        <v>812</v>
      </c>
      <c r="S56" s="33"/>
      <c r="T56" s="33"/>
      <c r="U56" s="33"/>
      <c r="V56" s="33"/>
      <c r="W56" s="33"/>
      <c r="X56" s="33"/>
      <c r="Y56" s="33"/>
      <c r="Z56" s="281"/>
      <c r="AA56" s="33"/>
      <c r="AB56" s="33"/>
      <c r="AC56" s="33"/>
      <c r="AD56" s="53"/>
      <c r="AE56" s="34"/>
      <c r="AF56" s="281"/>
      <c r="AG56" s="33"/>
      <c r="AH56" s="281" t="s">
        <v>19</v>
      </c>
      <c r="AI56" s="38" t="s">
        <v>849</v>
      </c>
      <c r="AJ56" s="34"/>
      <c r="AK56" s="38"/>
      <c r="AL56" s="33" t="s">
        <v>20</v>
      </c>
      <c r="AM56" s="282"/>
      <c r="AN56" s="45"/>
      <c r="AO56" s="115"/>
    </row>
    <row r="57" spans="1:42" ht="13.7" customHeight="1" x14ac:dyDescent="0.15">
      <c r="A57" s="26" t="s">
        <v>107</v>
      </c>
      <c r="B57" s="26">
        <v>6187</v>
      </c>
      <c r="C57" s="70" t="s">
        <v>830</v>
      </c>
      <c r="D57" s="317"/>
      <c r="E57" s="318"/>
      <c r="F57" s="318"/>
      <c r="G57" s="318"/>
      <c r="H57" s="318"/>
      <c r="I57" s="318"/>
      <c r="J57" s="319"/>
      <c r="K57" s="317"/>
      <c r="L57" s="318"/>
      <c r="M57" s="318"/>
      <c r="N57" s="318"/>
      <c r="O57" s="318"/>
      <c r="P57" s="318"/>
      <c r="Q57" s="318"/>
      <c r="R57" s="46" t="s">
        <v>815</v>
      </c>
      <c r="S57" s="33"/>
      <c r="T57" s="33"/>
      <c r="U57" s="33"/>
      <c r="V57" s="33"/>
      <c r="W57" s="33"/>
      <c r="X57" s="33"/>
      <c r="Y57" s="33"/>
      <c r="Z57" s="281"/>
      <c r="AA57" s="33"/>
      <c r="AB57" s="33"/>
      <c r="AC57" s="33"/>
      <c r="AD57" s="53"/>
      <c r="AE57" s="34"/>
      <c r="AF57" s="281"/>
      <c r="AG57" s="33"/>
      <c r="AH57" s="281" t="s">
        <v>19</v>
      </c>
      <c r="AI57" s="38" t="s">
        <v>850</v>
      </c>
      <c r="AJ57" s="34"/>
      <c r="AK57" s="38"/>
      <c r="AL57" s="33" t="s">
        <v>20</v>
      </c>
      <c r="AM57" s="282"/>
      <c r="AN57" s="45"/>
      <c r="AO57" s="115"/>
    </row>
    <row r="58" spans="1:42" ht="17.100000000000001" customHeight="1" x14ac:dyDescent="0.15">
      <c r="A58" s="26" t="s">
        <v>107</v>
      </c>
      <c r="B58" s="26">
        <v>6188</v>
      </c>
      <c r="C58" s="70" t="s">
        <v>831</v>
      </c>
      <c r="D58" s="317"/>
      <c r="E58" s="318"/>
      <c r="F58" s="318"/>
      <c r="G58" s="318"/>
      <c r="H58" s="318"/>
      <c r="I58" s="318"/>
      <c r="J58" s="319"/>
      <c r="K58" s="317"/>
      <c r="L58" s="318"/>
      <c r="M58" s="318"/>
      <c r="N58" s="318"/>
      <c r="O58" s="318"/>
      <c r="P58" s="318"/>
      <c r="Q58" s="318"/>
      <c r="R58" s="46" t="s">
        <v>813</v>
      </c>
      <c r="S58" s="33"/>
      <c r="T58" s="33"/>
      <c r="U58" s="33"/>
      <c r="V58" s="33"/>
      <c r="W58" s="33"/>
      <c r="X58" s="33"/>
      <c r="Y58" s="33"/>
      <c r="Z58" s="281"/>
      <c r="AA58" s="33"/>
      <c r="AB58" s="33"/>
      <c r="AC58" s="33"/>
      <c r="AD58" s="53"/>
      <c r="AE58" s="34"/>
      <c r="AF58" s="281"/>
      <c r="AG58" s="33"/>
      <c r="AH58" s="281" t="s">
        <v>19</v>
      </c>
      <c r="AI58" s="38" t="s">
        <v>851</v>
      </c>
      <c r="AJ58" s="34"/>
      <c r="AK58" s="38"/>
      <c r="AL58" s="33" t="s">
        <v>20</v>
      </c>
      <c r="AM58" s="282"/>
      <c r="AN58" s="45"/>
      <c r="AO58" s="115"/>
      <c r="AP58" s="19"/>
    </row>
    <row r="59" spans="1:42" ht="17.100000000000001" customHeight="1" x14ac:dyDescent="0.15">
      <c r="A59" s="26" t="s">
        <v>107</v>
      </c>
      <c r="B59" s="26">
        <v>6189</v>
      </c>
      <c r="C59" s="70" t="s">
        <v>832</v>
      </c>
      <c r="D59" s="317"/>
      <c r="E59" s="318"/>
      <c r="F59" s="318"/>
      <c r="G59" s="318"/>
      <c r="H59" s="318"/>
      <c r="I59" s="318"/>
      <c r="J59" s="319"/>
      <c r="K59" s="317"/>
      <c r="L59" s="318"/>
      <c r="M59" s="318"/>
      <c r="N59" s="318"/>
      <c r="O59" s="318"/>
      <c r="P59" s="318"/>
      <c r="Q59" s="318"/>
      <c r="R59" s="46" t="s">
        <v>816</v>
      </c>
      <c r="S59" s="33"/>
      <c r="T59" s="33"/>
      <c r="U59" s="33"/>
      <c r="V59" s="33"/>
      <c r="W59" s="33"/>
      <c r="X59" s="33"/>
      <c r="Y59" s="33"/>
      <c r="Z59" s="281"/>
      <c r="AA59" s="33"/>
      <c r="AB59" s="33"/>
      <c r="AC59" s="33"/>
      <c r="AD59" s="53"/>
      <c r="AE59" s="34"/>
      <c r="AF59" s="281"/>
      <c r="AG59" s="33"/>
      <c r="AH59" s="281" t="s">
        <v>19</v>
      </c>
      <c r="AI59" s="38" t="s">
        <v>852</v>
      </c>
      <c r="AJ59" s="34"/>
      <c r="AK59" s="38"/>
      <c r="AL59" s="33" t="s">
        <v>20</v>
      </c>
      <c r="AM59" s="282"/>
      <c r="AN59" s="45"/>
      <c r="AO59" s="115"/>
      <c r="AP59" s="19"/>
    </row>
    <row r="60" spans="1:42" ht="17.100000000000001" customHeight="1" x14ac:dyDescent="0.15">
      <c r="A60" s="238" t="s">
        <v>46</v>
      </c>
      <c r="B60" s="26">
        <v>6190</v>
      </c>
      <c r="C60" s="70" t="s">
        <v>833</v>
      </c>
      <c r="D60" s="314"/>
      <c r="E60" s="315"/>
      <c r="F60" s="315"/>
      <c r="G60" s="315"/>
      <c r="H60" s="315"/>
      <c r="I60" s="315"/>
      <c r="J60" s="315"/>
      <c r="K60" s="314"/>
      <c r="L60" s="315"/>
      <c r="M60" s="315"/>
      <c r="N60" s="315"/>
      <c r="O60" s="315"/>
      <c r="P60" s="315"/>
      <c r="Q60" s="315"/>
      <c r="R60" s="46" t="s">
        <v>817</v>
      </c>
      <c r="S60" s="33"/>
      <c r="T60" s="33"/>
      <c r="U60" s="33"/>
      <c r="V60" s="33"/>
      <c r="W60" s="33"/>
      <c r="X60" s="33"/>
      <c r="Y60" s="33"/>
      <c r="Z60" s="33"/>
      <c r="AA60" s="33"/>
      <c r="AB60" s="33"/>
      <c r="AC60" s="281"/>
      <c r="AD60" s="34"/>
      <c r="AE60" s="34"/>
      <c r="AF60" s="34"/>
      <c r="AG60" s="34"/>
      <c r="AH60" s="281" t="s">
        <v>19</v>
      </c>
      <c r="AI60" s="38" t="s">
        <v>853</v>
      </c>
      <c r="AJ60" s="34"/>
      <c r="AK60" s="38"/>
      <c r="AL60" s="33" t="s">
        <v>20</v>
      </c>
      <c r="AM60" s="38"/>
      <c r="AN60" s="316"/>
      <c r="AO60" s="366"/>
    </row>
    <row r="61" spans="1:42" ht="17.100000000000001" customHeight="1" x14ac:dyDescent="0.15">
      <c r="A61" s="19"/>
      <c r="B61" s="19"/>
      <c r="C61" s="19"/>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19"/>
      <c r="AO61" s="19"/>
    </row>
    <row r="62" spans="1:42" ht="17.100000000000001" customHeight="1" x14ac:dyDescent="0.2">
      <c r="A62" s="19"/>
      <c r="B62" s="149" t="s">
        <v>35</v>
      </c>
      <c r="C62" s="19"/>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19"/>
      <c r="AO62" s="19"/>
    </row>
    <row r="63" spans="1:42" ht="17.100000000000001" customHeight="1" x14ac:dyDescent="0.15">
      <c r="A63" s="19"/>
      <c r="B63" s="19"/>
      <c r="C63" s="19"/>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19"/>
      <c r="AO63" s="19"/>
    </row>
    <row r="64" spans="1:42" ht="17.100000000000001" customHeight="1" x14ac:dyDescent="0.15">
      <c r="A64" s="10" t="s">
        <v>25</v>
      </c>
      <c r="B64" s="11"/>
      <c r="C64" s="47" t="s">
        <v>26</v>
      </c>
      <c r="D64" s="13"/>
      <c r="E64" s="14"/>
      <c r="F64" s="14"/>
      <c r="G64" s="14"/>
      <c r="H64" s="14"/>
      <c r="I64" s="14"/>
      <c r="J64" s="14"/>
      <c r="K64" s="14"/>
      <c r="L64" s="14"/>
      <c r="M64" s="14"/>
      <c r="N64" s="14"/>
      <c r="O64" s="14"/>
      <c r="P64" s="14"/>
      <c r="Q64" s="14"/>
      <c r="R64" s="14"/>
      <c r="S64" s="48"/>
      <c r="T64" s="49" t="s">
        <v>27</v>
      </c>
      <c r="U64" s="49"/>
      <c r="V64" s="14"/>
      <c r="W64" s="14"/>
      <c r="X64" s="14"/>
      <c r="Y64" s="14"/>
      <c r="Z64" s="14"/>
      <c r="AA64" s="14"/>
      <c r="AB64" s="14"/>
      <c r="AC64" s="14"/>
      <c r="AD64" s="14"/>
      <c r="AE64" s="14"/>
      <c r="AF64" s="14"/>
      <c r="AG64" s="14"/>
      <c r="AH64" s="14"/>
      <c r="AI64" s="14"/>
      <c r="AJ64" s="14"/>
      <c r="AK64" s="14"/>
      <c r="AL64" s="14"/>
      <c r="AM64" s="39"/>
      <c r="AN64" s="18" t="s">
        <v>132</v>
      </c>
      <c r="AO64" s="18" t="s">
        <v>133</v>
      </c>
    </row>
    <row r="65" spans="1:42" ht="17.100000000000001" customHeight="1" x14ac:dyDescent="0.15">
      <c r="A65" s="20" t="s">
        <v>30</v>
      </c>
      <c r="B65" s="21" t="s">
        <v>31</v>
      </c>
      <c r="C65" s="22"/>
      <c r="D65" s="23"/>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22"/>
      <c r="AN65" s="25" t="s">
        <v>14</v>
      </c>
      <c r="AO65" s="25" t="s">
        <v>15</v>
      </c>
    </row>
    <row r="66" spans="1:42" ht="17.100000000000001" customHeight="1" x14ac:dyDescent="0.15">
      <c r="A66" s="26" t="s">
        <v>124</v>
      </c>
      <c r="B66" s="26">
        <v>8001</v>
      </c>
      <c r="C66" s="251" t="s">
        <v>408</v>
      </c>
      <c r="D66" s="393" t="s">
        <v>356</v>
      </c>
      <c r="E66" s="394"/>
      <c r="F66" s="394"/>
      <c r="G66" s="394"/>
      <c r="H66" s="394"/>
      <c r="I66" s="394"/>
      <c r="J66" s="394"/>
      <c r="K66" s="395"/>
      <c r="L66" s="105" t="s">
        <v>45</v>
      </c>
      <c r="M66" s="15"/>
      <c r="N66" s="15"/>
      <c r="O66" s="337"/>
      <c r="P66" s="337"/>
      <c r="Q66" s="337"/>
      <c r="R66" s="337"/>
      <c r="S66" s="337"/>
      <c r="T66" s="337"/>
      <c r="U66" s="337"/>
      <c r="V66" s="15"/>
      <c r="W66" s="159"/>
      <c r="X66" s="155"/>
      <c r="Y66" s="56"/>
      <c r="Z66" s="28"/>
      <c r="AA66" s="35"/>
      <c r="AB66" s="403">
        <f>P7</f>
        <v>1798</v>
      </c>
      <c r="AC66" s="403"/>
      <c r="AD66" s="38" t="s">
        <v>15</v>
      </c>
      <c r="AE66" s="34"/>
      <c r="AF66" s="64"/>
      <c r="AG66" s="56"/>
      <c r="AH66" s="15"/>
      <c r="AI66" s="15"/>
      <c r="AJ66" s="15"/>
      <c r="AK66" s="15"/>
      <c r="AL66" s="15"/>
      <c r="AM66" s="69"/>
      <c r="AN66" s="132">
        <f>ROUND(AB66*AJ68,0)</f>
        <v>1259</v>
      </c>
      <c r="AO66" s="30" t="s">
        <v>32</v>
      </c>
    </row>
    <row r="67" spans="1:42" ht="17.100000000000001" customHeight="1" x14ac:dyDescent="0.15">
      <c r="A67" s="26" t="s">
        <v>122</v>
      </c>
      <c r="B67" s="26">
        <v>8002</v>
      </c>
      <c r="C67" s="251" t="s">
        <v>409</v>
      </c>
      <c r="D67" s="396"/>
      <c r="E67" s="397"/>
      <c r="F67" s="397"/>
      <c r="G67" s="397"/>
      <c r="H67" s="397"/>
      <c r="I67" s="397"/>
      <c r="J67" s="397"/>
      <c r="K67" s="398"/>
      <c r="L67" s="60"/>
      <c r="M67" s="113"/>
      <c r="N67" s="113"/>
      <c r="O67" s="358"/>
      <c r="P67" s="358"/>
      <c r="Q67" s="358"/>
      <c r="R67" s="358"/>
      <c r="S67" s="358"/>
      <c r="T67" s="358"/>
      <c r="U67" s="358"/>
      <c r="V67" s="113"/>
      <c r="W67" s="160"/>
      <c r="X67" s="350"/>
      <c r="Y67" s="61"/>
      <c r="Z67" s="116"/>
      <c r="AA67" s="109"/>
      <c r="AB67" s="403">
        <f t="shared" ref="AB67:AB71" si="6">AG7</f>
        <v>59</v>
      </c>
      <c r="AC67" s="403"/>
      <c r="AD67" s="38" t="s">
        <v>15</v>
      </c>
      <c r="AE67" s="38"/>
      <c r="AF67" s="64"/>
      <c r="AG67" s="346"/>
      <c r="AH67" s="58" t="s">
        <v>36</v>
      </c>
      <c r="AI67" s="347"/>
      <c r="AJ67" s="32"/>
      <c r="AK67" s="32"/>
      <c r="AL67" s="32"/>
      <c r="AM67" s="65"/>
      <c r="AN67" s="132">
        <f>ROUND(AB67*AJ68,0)</f>
        <v>41</v>
      </c>
      <c r="AO67" s="30" t="s">
        <v>24</v>
      </c>
    </row>
    <row r="68" spans="1:42" ht="17.100000000000001" customHeight="1" x14ac:dyDescent="0.15">
      <c r="A68" s="26" t="s">
        <v>124</v>
      </c>
      <c r="B68" s="26">
        <v>8011</v>
      </c>
      <c r="C68" s="72" t="s">
        <v>410</v>
      </c>
      <c r="D68" s="339"/>
      <c r="E68" s="340"/>
      <c r="F68" s="340"/>
      <c r="G68" s="340"/>
      <c r="H68" s="340"/>
      <c r="I68" s="340"/>
      <c r="J68" s="340"/>
      <c r="K68" s="341"/>
      <c r="L68" s="105" t="s">
        <v>39</v>
      </c>
      <c r="M68" s="15"/>
      <c r="N68" s="15"/>
      <c r="O68" s="337"/>
      <c r="P68" s="337"/>
      <c r="Q68" s="337"/>
      <c r="R68" s="337"/>
      <c r="S68" s="337"/>
      <c r="T68" s="337"/>
      <c r="U68" s="337"/>
      <c r="V68" s="15"/>
      <c r="W68" s="159"/>
      <c r="X68" s="155"/>
      <c r="Y68" s="56"/>
      <c r="Z68" s="28"/>
      <c r="AA68" s="35"/>
      <c r="AB68" s="403">
        <f>P9</f>
        <v>3621</v>
      </c>
      <c r="AC68" s="403"/>
      <c r="AD68" s="38" t="s">
        <v>15</v>
      </c>
      <c r="AE68" s="33"/>
      <c r="AF68" s="37"/>
      <c r="AG68" s="32"/>
      <c r="AH68" s="19"/>
      <c r="AI68" s="347" t="s">
        <v>134</v>
      </c>
      <c r="AJ68" s="465">
        <v>0.7</v>
      </c>
      <c r="AK68" s="465"/>
      <c r="AL68" s="104"/>
      <c r="AM68" s="65"/>
      <c r="AN68" s="132">
        <f>ROUND(AB68*AJ68,0)</f>
        <v>2535</v>
      </c>
      <c r="AO68" s="30" t="s">
        <v>32</v>
      </c>
    </row>
    <row r="69" spans="1:42" ht="17.100000000000001" customHeight="1" x14ac:dyDescent="0.15">
      <c r="A69" s="26" t="s">
        <v>124</v>
      </c>
      <c r="B69" s="26">
        <v>8012</v>
      </c>
      <c r="C69" s="72" t="s">
        <v>411</v>
      </c>
      <c r="D69" s="357"/>
      <c r="E69" s="358"/>
      <c r="F69" s="358"/>
      <c r="G69" s="358"/>
      <c r="H69" s="358"/>
      <c r="I69" s="358"/>
      <c r="J69" s="358"/>
      <c r="K69" s="359"/>
      <c r="L69" s="60"/>
      <c r="M69" s="113"/>
      <c r="N69" s="113"/>
      <c r="O69" s="358"/>
      <c r="P69" s="358"/>
      <c r="Q69" s="358"/>
      <c r="R69" s="358"/>
      <c r="S69" s="358"/>
      <c r="T69" s="358"/>
      <c r="U69" s="358"/>
      <c r="V69" s="113"/>
      <c r="W69" s="160"/>
      <c r="X69" s="350"/>
      <c r="Y69" s="61"/>
      <c r="Z69" s="116"/>
      <c r="AA69" s="109"/>
      <c r="AB69" s="403">
        <f t="shared" si="6"/>
        <v>119</v>
      </c>
      <c r="AC69" s="403"/>
      <c r="AD69" s="38" t="s">
        <v>15</v>
      </c>
      <c r="AE69" s="34"/>
      <c r="AF69" s="11"/>
      <c r="AG69" s="19"/>
      <c r="AH69" s="19"/>
      <c r="AI69" s="59"/>
      <c r="AJ69" s="104"/>
      <c r="AK69" s="104"/>
      <c r="AL69" s="104"/>
      <c r="AM69" s="65"/>
      <c r="AN69" s="132">
        <f>ROUND(AB69*AJ68,0)</f>
        <v>83</v>
      </c>
      <c r="AO69" s="30" t="s">
        <v>24</v>
      </c>
      <c r="AP69" s="19"/>
    </row>
    <row r="70" spans="1:42" ht="17.100000000000001" customHeight="1" x14ac:dyDescent="0.15">
      <c r="A70" s="26" t="s">
        <v>124</v>
      </c>
      <c r="B70" s="26">
        <v>8003</v>
      </c>
      <c r="C70" s="251" t="s">
        <v>412</v>
      </c>
      <c r="D70" s="393" t="s">
        <v>357</v>
      </c>
      <c r="E70" s="394"/>
      <c r="F70" s="394"/>
      <c r="G70" s="394"/>
      <c r="H70" s="394"/>
      <c r="I70" s="394"/>
      <c r="J70" s="394"/>
      <c r="K70" s="395"/>
      <c r="L70" s="52" t="s">
        <v>45</v>
      </c>
      <c r="M70" s="33"/>
      <c r="N70" s="33"/>
      <c r="O70" s="127"/>
      <c r="P70" s="127"/>
      <c r="Q70" s="127"/>
      <c r="R70" s="127"/>
      <c r="S70" s="409" t="s">
        <v>109</v>
      </c>
      <c r="T70" s="409"/>
      <c r="U70" s="409"/>
      <c r="V70" s="409"/>
      <c r="W70" s="409"/>
      <c r="X70" s="409"/>
      <c r="Y70" s="409"/>
      <c r="Z70" s="466"/>
      <c r="AA70" s="109"/>
      <c r="AB70" s="403">
        <f t="shared" si="6"/>
        <v>436</v>
      </c>
      <c r="AC70" s="403"/>
      <c r="AD70" s="38" t="s">
        <v>15</v>
      </c>
      <c r="AE70" s="34"/>
      <c r="AF70" s="11"/>
      <c r="AG70" s="19"/>
      <c r="AH70" s="58"/>
      <c r="AI70" s="32"/>
      <c r="AJ70" s="32"/>
      <c r="AK70" s="32"/>
      <c r="AL70" s="32"/>
      <c r="AM70" s="65"/>
      <c r="AN70" s="132">
        <f>ROUND(AB70*AJ68,0)</f>
        <v>305</v>
      </c>
      <c r="AO70" s="30" t="s">
        <v>79</v>
      </c>
      <c r="AP70" s="19"/>
    </row>
    <row r="71" spans="1:42" ht="17.100000000000001" customHeight="1" x14ac:dyDescent="0.15">
      <c r="A71" s="26" t="s">
        <v>124</v>
      </c>
      <c r="B71" s="26">
        <v>8013</v>
      </c>
      <c r="C71" s="72" t="s">
        <v>413</v>
      </c>
      <c r="D71" s="451"/>
      <c r="E71" s="452"/>
      <c r="F71" s="452"/>
      <c r="G71" s="452"/>
      <c r="H71" s="452"/>
      <c r="I71" s="452"/>
      <c r="J71" s="452"/>
      <c r="K71" s="453"/>
      <c r="L71" s="52" t="s">
        <v>39</v>
      </c>
      <c r="M71" s="33"/>
      <c r="N71" s="33"/>
      <c r="O71" s="127"/>
      <c r="P71" s="127"/>
      <c r="Q71" s="127"/>
      <c r="R71" s="127"/>
      <c r="S71" s="409" t="s">
        <v>332</v>
      </c>
      <c r="T71" s="409"/>
      <c r="U71" s="409"/>
      <c r="V71" s="409"/>
      <c r="W71" s="409"/>
      <c r="X71" s="409"/>
      <c r="Y71" s="409"/>
      <c r="Z71" s="466"/>
      <c r="AA71" s="109"/>
      <c r="AB71" s="403">
        <f t="shared" si="6"/>
        <v>447</v>
      </c>
      <c r="AC71" s="403"/>
      <c r="AD71" s="38" t="s">
        <v>15</v>
      </c>
      <c r="AE71" s="343"/>
      <c r="AF71" s="64"/>
      <c r="AG71" s="61"/>
      <c r="AH71" s="61"/>
      <c r="AI71" s="63"/>
      <c r="AJ71" s="66"/>
      <c r="AK71" s="66"/>
      <c r="AL71" s="66"/>
      <c r="AM71" s="67"/>
      <c r="AN71" s="132">
        <f>ROUND(AB71*AJ68,0)</f>
        <v>313</v>
      </c>
      <c r="AO71" s="43"/>
    </row>
    <row r="72" spans="1:42" ht="17.100000000000001" customHeight="1" x14ac:dyDescent="0.15">
      <c r="A72" s="19"/>
      <c r="B72" s="19"/>
      <c r="C72" s="19"/>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19"/>
      <c r="AO72" s="19"/>
    </row>
    <row r="73" spans="1:42" ht="17.100000000000001" customHeight="1" x14ac:dyDescent="0.2">
      <c r="A73" s="19"/>
      <c r="B73" s="149" t="s">
        <v>37</v>
      </c>
      <c r="C73" s="19"/>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19"/>
      <c r="AO73" s="19"/>
    </row>
    <row r="74" spans="1:42" ht="17.100000000000001" customHeight="1" x14ac:dyDescent="0.15">
      <c r="A74" s="19"/>
      <c r="B74" s="19"/>
      <c r="C74" s="19"/>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19"/>
      <c r="AO74" s="19"/>
    </row>
    <row r="75" spans="1:42" ht="17.100000000000001" customHeight="1" x14ac:dyDescent="0.15">
      <c r="A75" s="10" t="s">
        <v>25</v>
      </c>
      <c r="B75" s="11"/>
      <c r="C75" s="47" t="s">
        <v>26</v>
      </c>
      <c r="D75" s="13"/>
      <c r="E75" s="14"/>
      <c r="F75" s="14"/>
      <c r="G75" s="14"/>
      <c r="H75" s="14"/>
      <c r="I75" s="14"/>
      <c r="J75" s="14"/>
      <c r="K75" s="14"/>
      <c r="L75" s="14"/>
      <c r="M75" s="14"/>
      <c r="N75" s="14"/>
      <c r="O75" s="14"/>
      <c r="P75" s="14"/>
      <c r="Q75" s="14"/>
      <c r="R75" s="14"/>
      <c r="S75" s="48"/>
      <c r="T75" s="49" t="s">
        <v>27</v>
      </c>
      <c r="U75" s="49"/>
      <c r="V75" s="14"/>
      <c r="W75" s="14"/>
      <c r="X75" s="14"/>
      <c r="Y75" s="14"/>
      <c r="Z75" s="14"/>
      <c r="AA75" s="14"/>
      <c r="AB75" s="14"/>
      <c r="AC75" s="14"/>
      <c r="AD75" s="14"/>
      <c r="AE75" s="14"/>
      <c r="AF75" s="14"/>
      <c r="AG75" s="14"/>
      <c r="AH75" s="14"/>
      <c r="AI75" s="14"/>
      <c r="AJ75" s="14"/>
      <c r="AK75" s="14"/>
      <c r="AL75" s="14"/>
      <c r="AM75" s="39"/>
      <c r="AN75" s="18" t="s">
        <v>132</v>
      </c>
      <c r="AO75" s="18" t="s">
        <v>133</v>
      </c>
    </row>
    <row r="76" spans="1:42" ht="17.100000000000001" customHeight="1" x14ac:dyDescent="0.15">
      <c r="A76" s="20" t="s">
        <v>30</v>
      </c>
      <c r="B76" s="21" t="s">
        <v>31</v>
      </c>
      <c r="C76" s="22"/>
      <c r="D76" s="23"/>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40"/>
      <c r="AN76" s="25" t="s">
        <v>14</v>
      </c>
      <c r="AO76" s="25" t="s">
        <v>15</v>
      </c>
    </row>
    <row r="77" spans="1:42" ht="17.100000000000001" customHeight="1" x14ac:dyDescent="0.15">
      <c r="A77" s="26" t="s">
        <v>124</v>
      </c>
      <c r="B77" s="26">
        <v>9001</v>
      </c>
      <c r="C77" s="72" t="s">
        <v>414</v>
      </c>
      <c r="D77" s="393" t="s">
        <v>356</v>
      </c>
      <c r="E77" s="394"/>
      <c r="F77" s="394"/>
      <c r="G77" s="394"/>
      <c r="H77" s="394"/>
      <c r="I77" s="394"/>
      <c r="J77" s="394"/>
      <c r="K77" s="395"/>
      <c r="L77" s="105" t="s">
        <v>45</v>
      </c>
      <c r="M77" s="15"/>
      <c r="N77" s="15"/>
      <c r="O77" s="337"/>
      <c r="P77" s="337"/>
      <c r="Q77" s="337"/>
      <c r="R77" s="337"/>
      <c r="S77" s="337"/>
      <c r="T77" s="337"/>
      <c r="U77" s="337"/>
      <c r="V77" s="15"/>
      <c r="W77" s="159"/>
      <c r="X77" s="155"/>
      <c r="Y77" s="56"/>
      <c r="Z77" s="28"/>
      <c r="AA77" s="35"/>
      <c r="AB77" s="403">
        <f t="shared" ref="AB77" si="7">P7</f>
        <v>1798</v>
      </c>
      <c r="AC77" s="467"/>
      <c r="AD77" s="38" t="s">
        <v>15</v>
      </c>
      <c r="AE77" s="343"/>
      <c r="AF77" s="64"/>
      <c r="AG77" s="56"/>
      <c r="AH77" s="56"/>
      <c r="AI77" s="68"/>
      <c r="AJ77" s="15"/>
      <c r="AK77" s="15"/>
      <c r="AL77" s="15"/>
      <c r="AM77" s="69"/>
      <c r="AN77" s="132">
        <f>ROUND(AB77*AJ80,0)</f>
        <v>1259</v>
      </c>
      <c r="AO77" s="30" t="s">
        <v>32</v>
      </c>
    </row>
    <row r="78" spans="1:42" ht="17.100000000000001" customHeight="1" x14ac:dyDescent="0.15">
      <c r="A78" s="26" t="s">
        <v>122</v>
      </c>
      <c r="B78" s="26">
        <v>9002</v>
      </c>
      <c r="C78" s="72" t="s">
        <v>415</v>
      </c>
      <c r="D78" s="396"/>
      <c r="E78" s="397"/>
      <c r="F78" s="397"/>
      <c r="G78" s="397"/>
      <c r="H78" s="397"/>
      <c r="I78" s="397"/>
      <c r="J78" s="397"/>
      <c r="K78" s="398"/>
      <c r="L78" s="60"/>
      <c r="M78" s="113"/>
      <c r="N78" s="113"/>
      <c r="O78" s="358"/>
      <c r="P78" s="358"/>
      <c r="Q78" s="358"/>
      <c r="R78" s="358"/>
      <c r="S78" s="358"/>
      <c r="T78" s="358"/>
      <c r="U78" s="358"/>
      <c r="V78" s="113"/>
      <c r="W78" s="160"/>
      <c r="X78" s="350"/>
      <c r="Y78" s="61"/>
      <c r="Z78" s="116"/>
      <c r="AA78" s="109"/>
      <c r="AB78" s="403">
        <f t="shared" ref="AB78:AB82" si="8">AG7</f>
        <v>59</v>
      </c>
      <c r="AC78" s="467"/>
      <c r="AD78" s="38" t="s">
        <v>15</v>
      </c>
      <c r="AE78" s="38"/>
      <c r="AF78" s="64"/>
      <c r="AG78" s="346"/>
      <c r="AH78" s="397" t="s">
        <v>135</v>
      </c>
      <c r="AI78" s="397"/>
      <c r="AJ78" s="397"/>
      <c r="AK78" s="397"/>
      <c r="AL78" s="397"/>
      <c r="AM78" s="65"/>
      <c r="AN78" s="132">
        <f>ROUND(AB78*AJ80,0)</f>
        <v>41</v>
      </c>
      <c r="AO78" s="30" t="s">
        <v>24</v>
      </c>
    </row>
    <row r="79" spans="1:42" ht="17.100000000000001" customHeight="1" x14ac:dyDescent="0.15">
      <c r="A79" s="26" t="s">
        <v>122</v>
      </c>
      <c r="B79" s="26">
        <v>9011</v>
      </c>
      <c r="C79" s="72" t="s">
        <v>416</v>
      </c>
      <c r="D79" s="339"/>
      <c r="E79" s="340"/>
      <c r="F79" s="340"/>
      <c r="G79" s="340"/>
      <c r="H79" s="340"/>
      <c r="I79" s="340"/>
      <c r="J79" s="340"/>
      <c r="K79" s="341"/>
      <c r="L79" s="105" t="s">
        <v>39</v>
      </c>
      <c r="M79" s="15"/>
      <c r="N79" s="15"/>
      <c r="O79" s="337"/>
      <c r="P79" s="337"/>
      <c r="Q79" s="337"/>
      <c r="R79" s="337"/>
      <c r="S79" s="337"/>
      <c r="T79" s="337"/>
      <c r="U79" s="337"/>
      <c r="V79" s="15"/>
      <c r="W79" s="159"/>
      <c r="X79" s="155"/>
      <c r="Y79" s="56"/>
      <c r="Z79" s="28"/>
      <c r="AA79" s="35"/>
      <c r="AB79" s="403">
        <f t="shared" ref="AB79" si="9">P9</f>
        <v>3621</v>
      </c>
      <c r="AC79" s="467"/>
      <c r="AD79" s="38" t="s">
        <v>15</v>
      </c>
      <c r="AE79" s="33"/>
      <c r="AF79" s="37"/>
      <c r="AG79" s="32"/>
      <c r="AH79" s="397"/>
      <c r="AI79" s="397"/>
      <c r="AJ79" s="397"/>
      <c r="AK79" s="397"/>
      <c r="AL79" s="397"/>
      <c r="AM79" s="65"/>
      <c r="AN79" s="132">
        <f>ROUND(AB79*AJ80,0)</f>
        <v>2535</v>
      </c>
      <c r="AO79" s="30" t="s">
        <v>32</v>
      </c>
    </row>
    <row r="80" spans="1:42" ht="17.100000000000001" customHeight="1" x14ac:dyDescent="0.15">
      <c r="A80" s="26" t="s">
        <v>122</v>
      </c>
      <c r="B80" s="26">
        <v>9012</v>
      </c>
      <c r="C80" s="72" t="s">
        <v>417</v>
      </c>
      <c r="D80" s="357"/>
      <c r="E80" s="358"/>
      <c r="F80" s="358"/>
      <c r="G80" s="358"/>
      <c r="H80" s="358"/>
      <c r="I80" s="358"/>
      <c r="J80" s="358"/>
      <c r="K80" s="359"/>
      <c r="L80" s="60"/>
      <c r="M80" s="113"/>
      <c r="N80" s="113"/>
      <c r="O80" s="358"/>
      <c r="P80" s="358"/>
      <c r="Q80" s="358"/>
      <c r="R80" s="358"/>
      <c r="S80" s="358"/>
      <c r="T80" s="358"/>
      <c r="U80" s="358"/>
      <c r="V80" s="113"/>
      <c r="W80" s="160"/>
      <c r="X80" s="350"/>
      <c r="Y80" s="61"/>
      <c r="Z80" s="116"/>
      <c r="AA80" s="109"/>
      <c r="AB80" s="403">
        <f t="shared" si="8"/>
        <v>119</v>
      </c>
      <c r="AC80" s="467"/>
      <c r="AD80" s="38" t="s">
        <v>15</v>
      </c>
      <c r="AE80" s="34"/>
      <c r="AF80" s="11"/>
      <c r="AG80" s="19"/>
      <c r="AH80" s="19"/>
      <c r="AI80" s="347" t="s">
        <v>116</v>
      </c>
      <c r="AJ80" s="465">
        <v>0.7</v>
      </c>
      <c r="AK80" s="465"/>
      <c r="AL80" s="104"/>
      <c r="AM80" s="65"/>
      <c r="AN80" s="132">
        <f>ROUND(AB80*AJ80,0)</f>
        <v>83</v>
      </c>
      <c r="AO80" s="30" t="s">
        <v>24</v>
      </c>
    </row>
    <row r="81" spans="1:41" ht="17.100000000000001" customHeight="1" x14ac:dyDescent="0.15">
      <c r="A81" s="26" t="s">
        <v>122</v>
      </c>
      <c r="B81" s="26">
        <v>9003</v>
      </c>
      <c r="C81" s="72" t="s">
        <v>418</v>
      </c>
      <c r="D81" s="393" t="s">
        <v>357</v>
      </c>
      <c r="E81" s="394"/>
      <c r="F81" s="394"/>
      <c r="G81" s="394"/>
      <c r="H81" s="394"/>
      <c r="I81" s="394"/>
      <c r="J81" s="394"/>
      <c r="K81" s="395"/>
      <c r="L81" s="52" t="s">
        <v>45</v>
      </c>
      <c r="M81" s="33"/>
      <c r="N81" s="33"/>
      <c r="O81" s="127"/>
      <c r="P81" s="127"/>
      <c r="Q81" s="127"/>
      <c r="R81" s="127"/>
      <c r="S81" s="409" t="s">
        <v>109</v>
      </c>
      <c r="T81" s="409"/>
      <c r="U81" s="409"/>
      <c r="V81" s="409"/>
      <c r="W81" s="409"/>
      <c r="X81" s="409"/>
      <c r="Y81" s="409"/>
      <c r="Z81" s="466"/>
      <c r="AA81" s="109"/>
      <c r="AB81" s="403">
        <f t="shared" si="8"/>
        <v>436</v>
      </c>
      <c r="AC81" s="467"/>
      <c r="AD81" s="38" t="s">
        <v>15</v>
      </c>
      <c r="AE81" s="34"/>
      <c r="AF81" s="11"/>
      <c r="AG81" s="19"/>
      <c r="AH81" s="58"/>
      <c r="AI81" s="59"/>
      <c r="AJ81" s="104"/>
      <c r="AK81" s="32"/>
      <c r="AL81" s="32"/>
      <c r="AM81" s="65"/>
      <c r="AN81" s="132">
        <f>ROUND(AB81*AJ80,0)</f>
        <v>305</v>
      </c>
      <c r="AO81" s="30" t="s">
        <v>79</v>
      </c>
    </row>
    <row r="82" spans="1:41" ht="17.100000000000001" customHeight="1" x14ac:dyDescent="0.15">
      <c r="A82" s="26" t="s">
        <v>122</v>
      </c>
      <c r="B82" s="26">
        <v>9013</v>
      </c>
      <c r="C82" s="72" t="s">
        <v>419</v>
      </c>
      <c r="D82" s="451"/>
      <c r="E82" s="452"/>
      <c r="F82" s="452"/>
      <c r="G82" s="452"/>
      <c r="H82" s="452"/>
      <c r="I82" s="452"/>
      <c r="J82" s="452"/>
      <c r="K82" s="453"/>
      <c r="L82" s="52" t="s">
        <v>39</v>
      </c>
      <c r="M82" s="33"/>
      <c r="N82" s="33"/>
      <c r="O82" s="127"/>
      <c r="P82" s="127"/>
      <c r="Q82" s="127"/>
      <c r="R82" s="127"/>
      <c r="S82" s="409" t="s">
        <v>332</v>
      </c>
      <c r="T82" s="409"/>
      <c r="U82" s="409"/>
      <c r="V82" s="409"/>
      <c r="W82" s="409"/>
      <c r="X82" s="409"/>
      <c r="Y82" s="409"/>
      <c r="Z82" s="466"/>
      <c r="AA82" s="109"/>
      <c r="AB82" s="403">
        <f t="shared" si="8"/>
        <v>447</v>
      </c>
      <c r="AC82" s="467"/>
      <c r="AD82" s="38" t="s">
        <v>15</v>
      </c>
      <c r="AE82" s="343"/>
      <c r="AF82" s="64"/>
      <c r="AG82" s="61"/>
      <c r="AH82" s="61"/>
      <c r="AI82" s="63"/>
      <c r="AJ82" s="66"/>
      <c r="AK82" s="66"/>
      <c r="AL82" s="66"/>
      <c r="AM82" s="67"/>
      <c r="AN82" s="132">
        <f>ROUND(AB82*AJ80,0)</f>
        <v>313</v>
      </c>
      <c r="AO82" s="43"/>
    </row>
    <row r="83" spans="1:41" ht="17.100000000000001" customHeight="1" x14ac:dyDescent="0.15">
      <c r="A83" s="19"/>
      <c r="B83" s="19"/>
      <c r="C83" s="19"/>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19"/>
      <c r="AO83" s="19"/>
    </row>
    <row r="84" spans="1:41" ht="17.100000000000001" customHeight="1" x14ac:dyDescent="0.15">
      <c r="A84" s="103" t="s">
        <v>319</v>
      </c>
      <c r="B84" s="19"/>
      <c r="C84" s="19"/>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19"/>
      <c r="AO84" s="19"/>
    </row>
    <row r="85" spans="1:41" ht="17.100000000000001" customHeight="1" x14ac:dyDescent="0.15">
      <c r="A85" s="103" t="s">
        <v>727</v>
      </c>
      <c r="B85" s="19"/>
      <c r="C85" s="19"/>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19"/>
      <c r="AO85" s="19"/>
    </row>
    <row r="86" spans="1:41" ht="17.100000000000001" customHeight="1" x14ac:dyDescent="0.15">
      <c r="A86" s="103" t="s">
        <v>318</v>
      </c>
      <c r="B86" s="19"/>
      <c r="C86" s="19"/>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19"/>
      <c r="AO86" s="19"/>
    </row>
  </sheetData>
  <mergeCells count="94">
    <mergeCell ref="S82:Z82"/>
    <mergeCell ref="AB82:AC82"/>
    <mergeCell ref="AB80:AC80"/>
    <mergeCell ref="AB79:AC79"/>
    <mergeCell ref="D66:K67"/>
    <mergeCell ref="AB66:AC66"/>
    <mergeCell ref="AB67:AC67"/>
    <mergeCell ref="D77:K78"/>
    <mergeCell ref="AB77:AC77"/>
    <mergeCell ref="AB78:AC78"/>
    <mergeCell ref="D81:K82"/>
    <mergeCell ref="AB68:AC68"/>
    <mergeCell ref="AJ68:AK68"/>
    <mergeCell ref="AG48:AH48"/>
    <mergeCell ref="AG47:AH47"/>
    <mergeCell ref="AG44:AH44"/>
    <mergeCell ref="AG45:AH45"/>
    <mergeCell ref="AJ80:AK80"/>
    <mergeCell ref="S81:Z81"/>
    <mergeCell ref="AB81:AC81"/>
    <mergeCell ref="AH78:AL79"/>
    <mergeCell ref="AB69:AC69"/>
    <mergeCell ref="S70:Z70"/>
    <mergeCell ref="AB70:AC70"/>
    <mergeCell ref="S71:Z71"/>
    <mergeCell ref="AB71:AC71"/>
    <mergeCell ref="P7:Q7"/>
    <mergeCell ref="P9:Q9"/>
    <mergeCell ref="L40:R41"/>
    <mergeCell ref="L12:Q13"/>
    <mergeCell ref="AG40:AH40"/>
    <mergeCell ref="AG41:AH41"/>
    <mergeCell ref="AG38:AH38"/>
    <mergeCell ref="AG7:AH7"/>
    <mergeCell ref="AG9:AH9"/>
    <mergeCell ref="AG10:AH10"/>
    <mergeCell ref="AG11:AH11"/>
    <mergeCell ref="R16:AA16"/>
    <mergeCell ref="R14:X15"/>
    <mergeCell ref="R12:X13"/>
    <mergeCell ref="AG39:AH39"/>
    <mergeCell ref="L38:R39"/>
    <mergeCell ref="D6:K7"/>
    <mergeCell ref="AG29:AH29"/>
    <mergeCell ref="D70:K71"/>
    <mergeCell ref="D38:K38"/>
    <mergeCell ref="D46:K46"/>
    <mergeCell ref="D44:K44"/>
    <mergeCell ref="E27:K29"/>
    <mergeCell ref="L27:R28"/>
    <mergeCell ref="D10:K11"/>
    <mergeCell ref="AG12:AH12"/>
    <mergeCell ref="AG13:AH13"/>
    <mergeCell ref="AG14:AH14"/>
    <mergeCell ref="AG15:AH15"/>
    <mergeCell ref="AG16:AH16"/>
    <mergeCell ref="AG22:AH22"/>
    <mergeCell ref="L16:Q17"/>
    <mergeCell ref="E12:K14"/>
    <mergeCell ref="E18:K20"/>
    <mergeCell ref="AG31:AH31"/>
    <mergeCell ref="AG18:AH18"/>
    <mergeCell ref="AG19:AH19"/>
    <mergeCell ref="AG17:AH17"/>
    <mergeCell ref="AG27:AH27"/>
    <mergeCell ref="AG28:AH28"/>
    <mergeCell ref="E24:R25"/>
    <mergeCell ref="AG30:AH30"/>
    <mergeCell ref="R22:AA22"/>
    <mergeCell ref="R23:AA23"/>
    <mergeCell ref="AG20:AH20"/>
    <mergeCell ref="AG21:AH21"/>
    <mergeCell ref="AG26:AH26"/>
    <mergeCell ref="R17:AA17"/>
    <mergeCell ref="L22:Q23"/>
    <mergeCell ref="L18:Q19"/>
    <mergeCell ref="R20:X21"/>
    <mergeCell ref="R18:X19"/>
    <mergeCell ref="AG23:AH23"/>
    <mergeCell ref="K49:Q50"/>
    <mergeCell ref="K55:Q56"/>
    <mergeCell ref="D49:J50"/>
    <mergeCell ref="AG24:AH24"/>
    <mergeCell ref="AG25:AH25"/>
    <mergeCell ref="AG32:AH32"/>
    <mergeCell ref="AG33:AH33"/>
    <mergeCell ref="AG37:AH37"/>
    <mergeCell ref="AG35:AH35"/>
    <mergeCell ref="AG36:AH36"/>
    <mergeCell ref="AG34:AH34"/>
    <mergeCell ref="AG42:AH42"/>
    <mergeCell ref="AG43:AH43"/>
    <mergeCell ref="AG46:AH46"/>
    <mergeCell ref="L42:R43"/>
  </mergeCells>
  <phoneticPr fontId="3"/>
  <printOptions horizontalCentered="1"/>
  <pageMargins left="0.39370078740157483" right="0.39370078740157483" top="0.78740157480314965" bottom="0.59055118110236227" header="0.51181102362204722" footer="0.31496062992125984"/>
  <pageSetup paperSize="9" scale="60" firstPageNumber="7" orientation="portrait" useFirstPageNumber="1" r:id="rId1"/>
  <headerFooter alignWithMargins="0">
    <oddHeader>&amp;R&amp;9通所型サービス</oddHeader>
    <oddFooter>&amp;C&amp;14&amp;P</oddFooter>
  </headerFooter>
  <rowBreaks count="1" manualBreakCount="1">
    <brk id="60"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AP68"/>
  <sheetViews>
    <sheetView view="pageBreakPreview" zoomScaleNormal="75" zoomScaleSheetLayoutView="100" workbookViewId="0"/>
  </sheetViews>
  <sheetFormatPr defaultColWidth="9" defaultRowHeight="17.100000000000001" customHeight="1" x14ac:dyDescent="0.15"/>
  <cols>
    <col min="1" max="1" width="4.5" style="118" customWidth="1"/>
    <col min="2" max="2" width="7.5" style="118" customWidth="1"/>
    <col min="3" max="3" width="30.5" style="118" customWidth="1"/>
    <col min="4" max="39" width="2.5" style="112" customWidth="1"/>
    <col min="40" max="41" width="8.5" style="118" customWidth="1"/>
    <col min="42" max="42" width="2.875" style="118" customWidth="1"/>
    <col min="43" max="16384" width="9" style="118"/>
  </cols>
  <sheetData>
    <row r="1" spans="1:42" ht="16.5" customHeight="1" x14ac:dyDescent="0.2">
      <c r="B1" s="117" t="s">
        <v>174</v>
      </c>
      <c r="D1" s="118"/>
      <c r="E1" s="118"/>
      <c r="F1" s="118"/>
      <c r="G1" s="118"/>
      <c r="H1" s="118"/>
      <c r="I1" s="118"/>
      <c r="J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2" ht="16.5" customHeight="1" x14ac:dyDescent="0.15">
      <c r="D2" s="118"/>
      <c r="E2" s="118"/>
      <c r="F2" s="118"/>
      <c r="G2" s="118"/>
      <c r="H2" s="118"/>
      <c r="I2" s="118"/>
      <c r="J2" s="118"/>
      <c r="Q2" s="118"/>
      <c r="R2" s="118"/>
      <c r="S2" s="118"/>
      <c r="T2" s="118"/>
      <c r="U2" s="118"/>
      <c r="V2" s="118"/>
      <c r="W2" s="118"/>
      <c r="X2" s="118"/>
      <c r="Y2" s="118"/>
      <c r="Z2" s="118"/>
      <c r="AA2" s="118"/>
      <c r="AB2" s="118"/>
      <c r="AC2" s="118"/>
      <c r="AD2" s="118"/>
      <c r="AE2" s="118"/>
      <c r="AF2" s="118"/>
      <c r="AG2" s="118"/>
      <c r="AH2" s="118"/>
      <c r="AI2" s="118"/>
      <c r="AJ2" s="118"/>
      <c r="AK2" s="118"/>
      <c r="AL2" s="118"/>
      <c r="AM2" s="118"/>
    </row>
    <row r="3" spans="1:42" ht="17.100000000000001" customHeight="1" x14ac:dyDescent="0.15">
      <c r="A3" s="10" t="s">
        <v>25</v>
      </c>
      <c r="B3" s="11"/>
      <c r="C3" s="47" t="s">
        <v>26</v>
      </c>
      <c r="D3" s="13"/>
      <c r="E3" s="14"/>
      <c r="F3" s="14"/>
      <c r="G3" s="14"/>
      <c r="H3" s="14"/>
      <c r="I3" s="14"/>
      <c r="J3" s="14"/>
      <c r="K3" s="14"/>
      <c r="L3" s="14"/>
      <c r="M3" s="14"/>
      <c r="N3" s="14"/>
      <c r="O3" s="14"/>
      <c r="P3" s="14"/>
      <c r="Q3" s="14"/>
      <c r="R3" s="14"/>
      <c r="S3" s="48"/>
      <c r="T3" s="49" t="s">
        <v>27</v>
      </c>
      <c r="U3" s="49"/>
      <c r="V3" s="14"/>
      <c r="W3" s="14"/>
      <c r="X3" s="14"/>
      <c r="Y3" s="14"/>
      <c r="Z3" s="14"/>
      <c r="AA3" s="14"/>
      <c r="AB3" s="14"/>
      <c r="AC3" s="14"/>
      <c r="AD3" s="14"/>
      <c r="AE3" s="14"/>
      <c r="AF3" s="14"/>
      <c r="AG3" s="14"/>
      <c r="AH3" s="14"/>
      <c r="AI3" s="14"/>
      <c r="AJ3" s="14"/>
      <c r="AK3" s="14"/>
      <c r="AL3" s="14"/>
      <c r="AM3" s="39"/>
      <c r="AN3" s="18" t="s">
        <v>28</v>
      </c>
      <c r="AO3" s="18" t="s">
        <v>29</v>
      </c>
      <c r="AP3" s="19"/>
    </row>
    <row r="4" spans="1:42" ht="17.100000000000001" customHeight="1" x14ac:dyDescent="0.15">
      <c r="A4" s="20" t="s">
        <v>30</v>
      </c>
      <c r="B4" s="21" t="s">
        <v>31</v>
      </c>
      <c r="C4" s="22"/>
      <c r="D4" s="5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40"/>
      <c r="AN4" s="25" t="s">
        <v>14</v>
      </c>
      <c r="AO4" s="51" t="s">
        <v>15</v>
      </c>
      <c r="AP4" s="19"/>
    </row>
    <row r="5" spans="1:42" ht="17.100000000000001" customHeight="1" x14ac:dyDescent="0.15">
      <c r="A5" s="26" t="s">
        <v>107</v>
      </c>
      <c r="B5" s="26">
        <v>1211</v>
      </c>
      <c r="C5" s="72" t="s">
        <v>420</v>
      </c>
      <c r="D5" s="393" t="s">
        <v>356</v>
      </c>
      <c r="E5" s="394"/>
      <c r="F5" s="394"/>
      <c r="G5" s="394"/>
      <c r="H5" s="394"/>
      <c r="I5" s="394"/>
      <c r="J5" s="394"/>
      <c r="K5" s="395"/>
      <c r="L5" s="105" t="s">
        <v>45</v>
      </c>
      <c r="M5" s="15"/>
      <c r="N5" s="15"/>
      <c r="O5" s="255"/>
      <c r="P5" s="255"/>
      <c r="Q5" s="255"/>
      <c r="R5" s="255"/>
      <c r="S5" s="262"/>
      <c r="T5" s="156"/>
      <c r="U5" s="127"/>
      <c r="V5" s="33"/>
      <c r="W5" s="157"/>
      <c r="X5" s="267"/>
      <c r="Y5" s="38"/>
      <c r="Z5" s="33"/>
      <c r="AA5" s="33"/>
      <c r="AB5" s="33"/>
      <c r="AC5" s="33"/>
      <c r="AD5" s="33"/>
      <c r="AE5" s="33"/>
      <c r="AF5" s="33"/>
      <c r="AG5" s="33"/>
      <c r="AH5" s="33"/>
      <c r="AI5" s="33"/>
      <c r="AJ5" s="33"/>
      <c r="AK5" s="33"/>
      <c r="AL5" s="53"/>
      <c r="AM5" s="37"/>
      <c r="AN5" s="55">
        <f>P6</f>
        <v>1798</v>
      </c>
      <c r="AO5" s="30" t="s">
        <v>32</v>
      </c>
    </row>
    <row r="6" spans="1:42" ht="17.100000000000001" customHeight="1" x14ac:dyDescent="0.15">
      <c r="A6" s="26" t="s">
        <v>107</v>
      </c>
      <c r="B6" s="26">
        <v>1212</v>
      </c>
      <c r="C6" s="72" t="s">
        <v>421</v>
      </c>
      <c r="D6" s="396"/>
      <c r="E6" s="397"/>
      <c r="F6" s="397"/>
      <c r="G6" s="397"/>
      <c r="H6" s="397"/>
      <c r="I6" s="397"/>
      <c r="J6" s="397"/>
      <c r="K6" s="398"/>
      <c r="L6" s="60"/>
      <c r="M6" s="113"/>
      <c r="N6" s="113"/>
      <c r="O6" s="271"/>
      <c r="P6" s="463">
        <f>'通所型（独自１）'!P7</f>
        <v>1798</v>
      </c>
      <c r="Q6" s="464"/>
      <c r="R6" s="113" t="s">
        <v>15</v>
      </c>
      <c r="S6" s="272"/>
      <c r="T6" s="131" t="s">
        <v>338</v>
      </c>
      <c r="U6" s="127"/>
      <c r="V6" s="33"/>
      <c r="W6" s="157"/>
      <c r="X6" s="267"/>
      <c r="Y6" s="38"/>
      <c r="Z6" s="33"/>
      <c r="AA6" s="33"/>
      <c r="AB6" s="33"/>
      <c r="AC6" s="33"/>
      <c r="AD6" s="33"/>
      <c r="AE6" s="33"/>
      <c r="AF6" s="33"/>
      <c r="AG6" s="403">
        <f>'通所型（独自１）'!AG7:AH7</f>
        <v>59</v>
      </c>
      <c r="AH6" s="401"/>
      <c r="AI6" s="33" t="s">
        <v>15</v>
      </c>
      <c r="AJ6" s="33"/>
      <c r="AK6" s="33"/>
      <c r="AL6" s="53"/>
      <c r="AM6" s="37"/>
      <c r="AN6" s="55">
        <f t="shared" ref="AN6:AN10" si="0">AG6</f>
        <v>59</v>
      </c>
      <c r="AO6" s="30" t="s">
        <v>24</v>
      </c>
    </row>
    <row r="7" spans="1:42" ht="17.100000000000001" customHeight="1" x14ac:dyDescent="0.15">
      <c r="A7" s="26" t="s">
        <v>107</v>
      </c>
      <c r="B7" s="26">
        <v>1221</v>
      </c>
      <c r="C7" s="72" t="s">
        <v>422</v>
      </c>
      <c r="D7" s="263"/>
      <c r="E7" s="264"/>
      <c r="F7" s="264"/>
      <c r="G7" s="264"/>
      <c r="H7" s="264"/>
      <c r="I7" s="264"/>
      <c r="J7" s="264"/>
      <c r="K7" s="265"/>
      <c r="L7" s="105" t="s">
        <v>39</v>
      </c>
      <c r="M7" s="15"/>
      <c r="N7" s="15"/>
      <c r="O7" s="255"/>
      <c r="P7" s="255"/>
      <c r="Q7" s="255"/>
      <c r="R7" s="255"/>
      <c r="S7" s="262"/>
      <c r="T7" s="156"/>
      <c r="U7" s="127"/>
      <c r="V7" s="33"/>
      <c r="W7" s="157"/>
      <c r="X7" s="267"/>
      <c r="Y7" s="38"/>
      <c r="Z7" s="33"/>
      <c r="AA7" s="33"/>
      <c r="AB7" s="33"/>
      <c r="AC7" s="33"/>
      <c r="AD7" s="33"/>
      <c r="AE7" s="33"/>
      <c r="AF7" s="33"/>
      <c r="AG7" s="33"/>
      <c r="AH7" s="33"/>
      <c r="AI7" s="33"/>
      <c r="AJ7" s="33"/>
      <c r="AK7" s="33"/>
      <c r="AL7" s="53"/>
      <c r="AM7" s="37"/>
      <c r="AN7" s="55">
        <f>P8</f>
        <v>3621</v>
      </c>
      <c r="AO7" s="30" t="s">
        <v>32</v>
      </c>
    </row>
    <row r="8" spans="1:42" ht="17.100000000000001" customHeight="1" x14ac:dyDescent="0.15">
      <c r="A8" s="26" t="s">
        <v>107</v>
      </c>
      <c r="B8" s="26">
        <v>1222</v>
      </c>
      <c r="C8" s="72" t="s">
        <v>423</v>
      </c>
      <c r="D8" s="270"/>
      <c r="E8" s="271"/>
      <c r="F8" s="271"/>
      <c r="G8" s="271"/>
      <c r="H8" s="271"/>
      <c r="I8" s="271"/>
      <c r="J8" s="271"/>
      <c r="K8" s="272"/>
      <c r="L8" s="60"/>
      <c r="M8" s="113"/>
      <c r="N8" s="113"/>
      <c r="O8" s="271"/>
      <c r="P8" s="463">
        <f>'通所型（独自１）'!P9</f>
        <v>3621</v>
      </c>
      <c r="Q8" s="464"/>
      <c r="R8" s="113" t="s">
        <v>15</v>
      </c>
      <c r="S8" s="272"/>
      <c r="T8" s="131" t="s">
        <v>338</v>
      </c>
      <c r="U8" s="127"/>
      <c r="V8" s="33"/>
      <c r="W8" s="157"/>
      <c r="X8" s="267"/>
      <c r="Y8" s="38"/>
      <c r="Z8" s="33"/>
      <c r="AA8" s="33"/>
      <c r="AB8" s="33"/>
      <c r="AC8" s="33"/>
      <c r="AD8" s="33"/>
      <c r="AE8" s="33"/>
      <c r="AF8" s="33"/>
      <c r="AG8" s="403">
        <f>'通所型（独自１）'!AG9:AH9</f>
        <v>119</v>
      </c>
      <c r="AH8" s="401"/>
      <c r="AI8" s="33" t="s">
        <v>15</v>
      </c>
      <c r="AJ8" s="33"/>
      <c r="AK8" s="33"/>
      <c r="AL8" s="53"/>
      <c r="AM8" s="37"/>
      <c r="AN8" s="55">
        <f t="shared" si="0"/>
        <v>119</v>
      </c>
      <c r="AO8" s="30" t="s">
        <v>24</v>
      </c>
    </row>
    <row r="9" spans="1:42" ht="16.5" customHeight="1" x14ac:dyDescent="0.15">
      <c r="A9" s="26" t="s">
        <v>107</v>
      </c>
      <c r="B9" s="26">
        <v>1213</v>
      </c>
      <c r="C9" s="72" t="s">
        <v>424</v>
      </c>
      <c r="D9" s="393" t="s">
        <v>357</v>
      </c>
      <c r="E9" s="394"/>
      <c r="F9" s="394"/>
      <c r="G9" s="394"/>
      <c r="H9" s="394"/>
      <c r="I9" s="394"/>
      <c r="J9" s="394"/>
      <c r="K9" s="395"/>
      <c r="L9" s="52" t="s">
        <v>45</v>
      </c>
      <c r="M9" s="33"/>
      <c r="N9" s="33"/>
      <c r="O9" s="127"/>
      <c r="P9" s="127"/>
      <c r="Q9" s="127"/>
      <c r="R9" s="127"/>
      <c r="S9" s="38" t="s">
        <v>108</v>
      </c>
      <c r="T9" s="266"/>
      <c r="U9" s="266"/>
      <c r="V9" s="266"/>
      <c r="W9" s="266"/>
      <c r="X9" s="266"/>
      <c r="Y9" s="266"/>
      <c r="Z9" s="266"/>
      <c r="AA9" s="266"/>
      <c r="AB9" s="33"/>
      <c r="AC9" s="33"/>
      <c r="AD9" s="33"/>
      <c r="AE9" s="33"/>
      <c r="AF9" s="33"/>
      <c r="AG9" s="403">
        <f>'通所型（独自１）'!AG10:AH10</f>
        <v>436</v>
      </c>
      <c r="AH9" s="401"/>
      <c r="AI9" s="33" t="s">
        <v>15</v>
      </c>
      <c r="AJ9" s="33"/>
      <c r="AK9" s="33"/>
      <c r="AL9" s="53"/>
      <c r="AM9" s="37"/>
      <c r="AN9" s="55">
        <f t="shared" si="0"/>
        <v>436</v>
      </c>
      <c r="AO9" s="30" t="s">
        <v>79</v>
      </c>
    </row>
    <row r="10" spans="1:42" ht="16.5" customHeight="1" x14ac:dyDescent="0.15">
      <c r="A10" s="26" t="s">
        <v>107</v>
      </c>
      <c r="B10" s="26">
        <v>1223</v>
      </c>
      <c r="C10" s="72" t="s">
        <v>425</v>
      </c>
      <c r="D10" s="451"/>
      <c r="E10" s="452"/>
      <c r="F10" s="452"/>
      <c r="G10" s="452"/>
      <c r="H10" s="452"/>
      <c r="I10" s="452"/>
      <c r="J10" s="452"/>
      <c r="K10" s="453"/>
      <c r="L10" s="52" t="s">
        <v>39</v>
      </c>
      <c r="M10" s="33"/>
      <c r="N10" s="33"/>
      <c r="O10" s="127"/>
      <c r="P10" s="127"/>
      <c r="Q10" s="127"/>
      <c r="R10" s="127"/>
      <c r="S10" s="38" t="s">
        <v>332</v>
      </c>
      <c r="T10" s="191"/>
      <c r="U10" s="191"/>
      <c r="V10" s="191"/>
      <c r="W10" s="191"/>
      <c r="X10" s="191"/>
      <c r="Y10" s="191"/>
      <c r="Z10" s="191"/>
      <c r="AA10" s="191"/>
      <c r="AB10" s="33"/>
      <c r="AC10" s="33"/>
      <c r="AD10" s="33"/>
      <c r="AE10" s="33"/>
      <c r="AF10" s="33"/>
      <c r="AG10" s="403">
        <f>'通所型（独自１）'!AG11:AH11</f>
        <v>447</v>
      </c>
      <c r="AH10" s="401"/>
      <c r="AI10" s="33" t="s">
        <v>15</v>
      </c>
      <c r="AJ10" s="33"/>
      <c r="AK10" s="33"/>
      <c r="AL10" s="53"/>
      <c r="AM10" s="37"/>
      <c r="AN10" s="55">
        <f t="shared" si="0"/>
        <v>447</v>
      </c>
      <c r="AO10" s="115"/>
    </row>
    <row r="11" spans="1:42" ht="17.100000000000001" customHeight="1" x14ac:dyDescent="0.15">
      <c r="A11" s="26" t="s">
        <v>107</v>
      </c>
      <c r="B11" s="26" t="s">
        <v>543</v>
      </c>
      <c r="C11" s="70" t="s">
        <v>645</v>
      </c>
      <c r="D11" s="27"/>
      <c r="E11" s="394" t="s">
        <v>322</v>
      </c>
      <c r="F11" s="394"/>
      <c r="G11" s="394"/>
      <c r="H11" s="394"/>
      <c r="I11" s="394"/>
      <c r="J11" s="394"/>
      <c r="K11" s="395"/>
      <c r="L11" s="433" t="s">
        <v>359</v>
      </c>
      <c r="M11" s="434"/>
      <c r="N11" s="434"/>
      <c r="O11" s="434"/>
      <c r="P11" s="434"/>
      <c r="Q11" s="435"/>
      <c r="R11" s="442" t="s">
        <v>45</v>
      </c>
      <c r="S11" s="443"/>
      <c r="T11" s="443"/>
      <c r="U11" s="443"/>
      <c r="V11" s="443"/>
      <c r="W11" s="443"/>
      <c r="X11" s="444"/>
      <c r="Y11" s="273"/>
      <c r="Z11" s="273"/>
      <c r="AA11" s="273"/>
      <c r="AB11" s="33"/>
      <c r="AC11" s="33"/>
      <c r="AD11" s="33"/>
      <c r="AE11" s="33"/>
      <c r="AF11" s="33"/>
      <c r="AG11" s="401">
        <f>ROUND($P$6*0.01,0)</f>
        <v>18</v>
      </c>
      <c r="AH11" s="401"/>
      <c r="AI11" s="273"/>
      <c r="AJ11" s="33" t="s">
        <v>320</v>
      </c>
      <c r="AK11" s="274"/>
      <c r="AL11" s="34"/>
      <c r="AM11" s="37"/>
      <c r="AN11" s="55">
        <f>-AG11</f>
        <v>-18</v>
      </c>
      <c r="AO11" s="30" t="s">
        <v>32</v>
      </c>
    </row>
    <row r="12" spans="1:42" ht="17.100000000000001" customHeight="1" x14ac:dyDescent="0.15">
      <c r="A12" s="26" t="s">
        <v>107</v>
      </c>
      <c r="B12" s="26" t="s">
        <v>544</v>
      </c>
      <c r="C12" s="70" t="s">
        <v>646</v>
      </c>
      <c r="D12" s="31"/>
      <c r="E12" s="397"/>
      <c r="F12" s="397"/>
      <c r="G12" s="397"/>
      <c r="H12" s="397"/>
      <c r="I12" s="397"/>
      <c r="J12" s="397"/>
      <c r="K12" s="398"/>
      <c r="L12" s="439"/>
      <c r="M12" s="440"/>
      <c r="N12" s="440"/>
      <c r="O12" s="440"/>
      <c r="P12" s="440"/>
      <c r="Q12" s="441"/>
      <c r="R12" s="445"/>
      <c r="S12" s="446"/>
      <c r="T12" s="446"/>
      <c r="U12" s="446"/>
      <c r="V12" s="446"/>
      <c r="W12" s="446"/>
      <c r="X12" s="447"/>
      <c r="Y12" s="130" t="s">
        <v>338</v>
      </c>
      <c r="Z12" s="130"/>
      <c r="AA12" s="130"/>
      <c r="AB12" s="33"/>
      <c r="AC12" s="33"/>
      <c r="AD12" s="33"/>
      <c r="AE12" s="33"/>
      <c r="AF12" s="33"/>
      <c r="AG12" s="401">
        <f>ROUND($AG$6*0.01,0)</f>
        <v>1</v>
      </c>
      <c r="AH12" s="401"/>
      <c r="AI12" s="273"/>
      <c r="AJ12" s="33" t="s">
        <v>320</v>
      </c>
      <c r="AK12" s="274"/>
      <c r="AL12" s="34"/>
      <c r="AM12" s="37"/>
      <c r="AN12" s="55">
        <f t="shared" ref="AN12:AN22" si="1">-AG12</f>
        <v>-1</v>
      </c>
      <c r="AO12" s="30" t="s">
        <v>24</v>
      </c>
    </row>
    <row r="13" spans="1:42" ht="17.100000000000001" customHeight="1" x14ac:dyDescent="0.15">
      <c r="A13" s="26" t="s">
        <v>107</v>
      </c>
      <c r="B13" s="26" t="s">
        <v>545</v>
      </c>
      <c r="C13" s="70" t="s">
        <v>647</v>
      </c>
      <c r="D13" s="31"/>
      <c r="E13" s="397"/>
      <c r="F13" s="397"/>
      <c r="G13" s="397"/>
      <c r="H13" s="397"/>
      <c r="I13" s="397"/>
      <c r="J13" s="397"/>
      <c r="K13" s="398"/>
      <c r="L13" s="276"/>
      <c r="M13" s="277"/>
      <c r="N13" s="277"/>
      <c r="O13" s="277"/>
      <c r="P13" s="277"/>
      <c r="Q13" s="278"/>
      <c r="R13" s="442" t="s">
        <v>39</v>
      </c>
      <c r="S13" s="443"/>
      <c r="T13" s="443"/>
      <c r="U13" s="443"/>
      <c r="V13" s="443"/>
      <c r="W13" s="443"/>
      <c r="X13" s="444"/>
      <c r="Y13" s="273"/>
      <c r="Z13" s="273"/>
      <c r="AA13" s="273"/>
      <c r="AB13" s="33"/>
      <c r="AC13" s="33"/>
      <c r="AD13" s="33"/>
      <c r="AE13" s="33"/>
      <c r="AF13" s="33"/>
      <c r="AG13" s="401">
        <f>ROUND($P$8*0.01,0)</f>
        <v>36</v>
      </c>
      <c r="AH13" s="401"/>
      <c r="AI13" s="273"/>
      <c r="AJ13" s="33" t="s">
        <v>320</v>
      </c>
      <c r="AK13" s="274"/>
      <c r="AL13" s="34"/>
      <c r="AM13" s="37"/>
      <c r="AN13" s="55">
        <f t="shared" si="1"/>
        <v>-36</v>
      </c>
      <c r="AO13" s="30" t="s">
        <v>32</v>
      </c>
    </row>
    <row r="14" spans="1:42" ht="17.100000000000001" customHeight="1" x14ac:dyDescent="0.15">
      <c r="A14" s="26" t="s">
        <v>107</v>
      </c>
      <c r="B14" s="26" t="s">
        <v>546</v>
      </c>
      <c r="C14" s="70" t="s">
        <v>648</v>
      </c>
      <c r="D14" s="31"/>
      <c r="E14" s="32"/>
      <c r="F14" s="32"/>
      <c r="G14" s="32"/>
      <c r="H14" s="32"/>
      <c r="I14" s="32"/>
      <c r="J14" s="32"/>
      <c r="K14" s="278"/>
      <c r="L14" s="276"/>
      <c r="M14" s="277"/>
      <c r="N14" s="277"/>
      <c r="O14" s="277"/>
      <c r="P14" s="277"/>
      <c r="Q14" s="278"/>
      <c r="R14" s="445"/>
      <c r="S14" s="446"/>
      <c r="T14" s="446"/>
      <c r="U14" s="446"/>
      <c r="V14" s="446"/>
      <c r="W14" s="446"/>
      <c r="X14" s="447"/>
      <c r="Y14" s="130" t="s">
        <v>338</v>
      </c>
      <c r="Z14" s="130"/>
      <c r="AA14" s="130"/>
      <c r="AB14" s="33"/>
      <c r="AC14" s="33"/>
      <c r="AD14" s="33"/>
      <c r="AE14" s="33"/>
      <c r="AF14" s="33"/>
      <c r="AG14" s="401">
        <f>ROUND($AG$8*0.01,0)</f>
        <v>1</v>
      </c>
      <c r="AH14" s="401"/>
      <c r="AI14" s="273"/>
      <c r="AJ14" s="33" t="s">
        <v>320</v>
      </c>
      <c r="AK14" s="274"/>
      <c r="AL14" s="34"/>
      <c r="AM14" s="37"/>
      <c r="AN14" s="55">
        <f t="shared" si="1"/>
        <v>-1</v>
      </c>
      <c r="AO14" s="30" t="s">
        <v>24</v>
      </c>
    </row>
    <row r="15" spans="1:42" ht="17.100000000000001" customHeight="1" x14ac:dyDescent="0.15">
      <c r="A15" s="26" t="s">
        <v>107</v>
      </c>
      <c r="B15" s="26" t="s">
        <v>547</v>
      </c>
      <c r="C15" s="70" t="s">
        <v>649</v>
      </c>
      <c r="D15" s="31"/>
      <c r="E15" s="32"/>
      <c r="F15" s="32"/>
      <c r="G15" s="32"/>
      <c r="H15" s="32"/>
      <c r="I15" s="32"/>
      <c r="J15" s="32"/>
      <c r="K15" s="278"/>
      <c r="L15" s="433" t="s">
        <v>360</v>
      </c>
      <c r="M15" s="434"/>
      <c r="N15" s="434"/>
      <c r="O15" s="434"/>
      <c r="P15" s="434"/>
      <c r="Q15" s="435"/>
      <c r="R15" s="449" t="s">
        <v>45</v>
      </c>
      <c r="S15" s="450"/>
      <c r="T15" s="450"/>
      <c r="U15" s="450"/>
      <c r="V15" s="450"/>
      <c r="W15" s="450"/>
      <c r="X15" s="450"/>
      <c r="Y15" s="450"/>
      <c r="Z15" s="450"/>
      <c r="AA15" s="450"/>
      <c r="AB15" s="33"/>
      <c r="AC15" s="33"/>
      <c r="AD15" s="33"/>
      <c r="AE15" s="33"/>
      <c r="AF15" s="33"/>
      <c r="AG15" s="401">
        <f>ROUND($AG$9*0.01,0)</f>
        <v>4</v>
      </c>
      <c r="AH15" s="401"/>
      <c r="AI15" s="273"/>
      <c r="AJ15" s="33" t="s">
        <v>320</v>
      </c>
      <c r="AK15" s="274"/>
      <c r="AL15" s="34"/>
      <c r="AM15" s="37"/>
      <c r="AN15" s="55">
        <f t="shared" si="1"/>
        <v>-4</v>
      </c>
      <c r="AO15" s="30" t="s">
        <v>79</v>
      </c>
    </row>
    <row r="16" spans="1:42" ht="17.100000000000001" customHeight="1" x14ac:dyDescent="0.15">
      <c r="A16" s="26" t="s">
        <v>107</v>
      </c>
      <c r="B16" s="26" t="s">
        <v>548</v>
      </c>
      <c r="C16" s="70" t="s">
        <v>650</v>
      </c>
      <c r="D16" s="114"/>
      <c r="E16" s="113"/>
      <c r="F16" s="113"/>
      <c r="G16" s="113"/>
      <c r="H16" s="113"/>
      <c r="I16" s="113"/>
      <c r="J16" s="113"/>
      <c r="K16" s="275"/>
      <c r="L16" s="436"/>
      <c r="M16" s="437"/>
      <c r="N16" s="437"/>
      <c r="O16" s="437"/>
      <c r="P16" s="437"/>
      <c r="Q16" s="438"/>
      <c r="R16" s="449" t="s">
        <v>39</v>
      </c>
      <c r="S16" s="450"/>
      <c r="T16" s="450"/>
      <c r="U16" s="450"/>
      <c r="V16" s="450"/>
      <c r="W16" s="450"/>
      <c r="X16" s="450"/>
      <c r="Y16" s="450"/>
      <c r="Z16" s="450"/>
      <c r="AA16" s="450"/>
      <c r="AB16" s="33"/>
      <c r="AC16" s="33"/>
      <c r="AD16" s="33"/>
      <c r="AE16" s="33"/>
      <c r="AF16" s="33"/>
      <c r="AG16" s="401">
        <f>ROUND($AG$10*0.01,0)</f>
        <v>4</v>
      </c>
      <c r="AH16" s="401"/>
      <c r="AI16" s="273"/>
      <c r="AJ16" s="33" t="s">
        <v>320</v>
      </c>
      <c r="AK16" s="274"/>
      <c r="AL16" s="34"/>
      <c r="AM16" s="37"/>
      <c r="AN16" s="55">
        <f t="shared" si="1"/>
        <v>-4</v>
      </c>
      <c r="AO16" s="43"/>
    </row>
    <row r="17" spans="1:41" ht="17.100000000000001" customHeight="1" x14ac:dyDescent="0.15">
      <c r="A17" s="26" t="s">
        <v>107</v>
      </c>
      <c r="B17" s="26" t="s">
        <v>549</v>
      </c>
      <c r="C17" s="70" t="s">
        <v>651</v>
      </c>
      <c r="D17" s="27"/>
      <c r="E17" s="394" t="s">
        <v>324</v>
      </c>
      <c r="F17" s="394"/>
      <c r="G17" s="394"/>
      <c r="H17" s="394"/>
      <c r="I17" s="394"/>
      <c r="J17" s="394"/>
      <c r="K17" s="395"/>
      <c r="L17" s="433" t="s">
        <v>359</v>
      </c>
      <c r="M17" s="434"/>
      <c r="N17" s="434"/>
      <c r="O17" s="434"/>
      <c r="P17" s="434"/>
      <c r="Q17" s="435"/>
      <c r="R17" s="442" t="s">
        <v>45</v>
      </c>
      <c r="S17" s="443"/>
      <c r="T17" s="443"/>
      <c r="U17" s="443"/>
      <c r="V17" s="443"/>
      <c r="W17" s="443"/>
      <c r="X17" s="444"/>
      <c r="Y17" s="273"/>
      <c r="Z17" s="273"/>
      <c r="AA17" s="273"/>
      <c r="AB17" s="33"/>
      <c r="AC17" s="33"/>
      <c r="AD17" s="33"/>
      <c r="AE17" s="33"/>
      <c r="AF17" s="33"/>
      <c r="AG17" s="401">
        <f>ROUND($P$6*0.01,0)</f>
        <v>18</v>
      </c>
      <c r="AH17" s="401"/>
      <c r="AI17" s="273"/>
      <c r="AJ17" s="33" t="s">
        <v>320</v>
      </c>
      <c r="AK17" s="274"/>
      <c r="AL17" s="34"/>
      <c r="AM17" s="37"/>
      <c r="AN17" s="55">
        <f t="shared" si="1"/>
        <v>-18</v>
      </c>
      <c r="AO17" s="30" t="s">
        <v>32</v>
      </c>
    </row>
    <row r="18" spans="1:41" ht="17.100000000000001" customHeight="1" x14ac:dyDescent="0.15">
      <c r="A18" s="26" t="s">
        <v>107</v>
      </c>
      <c r="B18" s="26" t="s">
        <v>550</v>
      </c>
      <c r="C18" s="70" t="s">
        <v>652</v>
      </c>
      <c r="D18" s="31"/>
      <c r="E18" s="397"/>
      <c r="F18" s="397"/>
      <c r="G18" s="397"/>
      <c r="H18" s="397"/>
      <c r="I18" s="397"/>
      <c r="J18" s="397"/>
      <c r="K18" s="398"/>
      <c r="L18" s="439"/>
      <c r="M18" s="440"/>
      <c r="N18" s="440"/>
      <c r="O18" s="440"/>
      <c r="P18" s="440"/>
      <c r="Q18" s="441"/>
      <c r="R18" s="445"/>
      <c r="S18" s="446"/>
      <c r="T18" s="446"/>
      <c r="U18" s="446"/>
      <c r="V18" s="446"/>
      <c r="W18" s="446"/>
      <c r="X18" s="447"/>
      <c r="Y18" s="130" t="s">
        <v>338</v>
      </c>
      <c r="Z18" s="130"/>
      <c r="AA18" s="130"/>
      <c r="AB18" s="33"/>
      <c r="AC18" s="33"/>
      <c r="AD18" s="33"/>
      <c r="AE18" s="33"/>
      <c r="AF18" s="33"/>
      <c r="AG18" s="401">
        <f>ROUND($AG$6*0.01,0)</f>
        <v>1</v>
      </c>
      <c r="AH18" s="401"/>
      <c r="AI18" s="273"/>
      <c r="AJ18" s="33" t="s">
        <v>320</v>
      </c>
      <c r="AK18" s="274"/>
      <c r="AL18" s="34"/>
      <c r="AM18" s="37"/>
      <c r="AN18" s="55">
        <f t="shared" si="1"/>
        <v>-1</v>
      </c>
      <c r="AO18" s="30" t="s">
        <v>24</v>
      </c>
    </row>
    <row r="19" spans="1:41" ht="17.100000000000001" customHeight="1" x14ac:dyDescent="0.15">
      <c r="A19" s="26" t="s">
        <v>107</v>
      </c>
      <c r="B19" s="26" t="s">
        <v>551</v>
      </c>
      <c r="C19" s="70" t="s">
        <v>653</v>
      </c>
      <c r="D19" s="31"/>
      <c r="E19" s="397"/>
      <c r="F19" s="397"/>
      <c r="G19" s="397"/>
      <c r="H19" s="397"/>
      <c r="I19" s="397"/>
      <c r="J19" s="397"/>
      <c r="K19" s="398"/>
      <c r="L19" s="276"/>
      <c r="M19" s="277"/>
      <c r="N19" s="277"/>
      <c r="O19" s="277"/>
      <c r="P19" s="277"/>
      <c r="Q19" s="278"/>
      <c r="R19" s="442" t="s">
        <v>39</v>
      </c>
      <c r="S19" s="443"/>
      <c r="T19" s="443"/>
      <c r="U19" s="443"/>
      <c r="V19" s="443"/>
      <c r="W19" s="443"/>
      <c r="X19" s="444"/>
      <c r="Y19" s="273"/>
      <c r="Z19" s="273"/>
      <c r="AA19" s="273"/>
      <c r="AB19" s="33"/>
      <c r="AC19" s="33"/>
      <c r="AD19" s="33"/>
      <c r="AE19" s="33"/>
      <c r="AF19" s="33"/>
      <c r="AG19" s="401">
        <f>ROUND($P$8*0.01,0)</f>
        <v>36</v>
      </c>
      <c r="AH19" s="401"/>
      <c r="AI19" s="273"/>
      <c r="AJ19" s="33" t="s">
        <v>320</v>
      </c>
      <c r="AK19" s="274"/>
      <c r="AL19" s="34"/>
      <c r="AM19" s="37"/>
      <c r="AN19" s="55">
        <f t="shared" si="1"/>
        <v>-36</v>
      </c>
      <c r="AO19" s="30" t="s">
        <v>32</v>
      </c>
    </row>
    <row r="20" spans="1:41" ht="17.100000000000001" customHeight="1" x14ac:dyDescent="0.15">
      <c r="A20" s="26" t="s">
        <v>107</v>
      </c>
      <c r="B20" s="26" t="s">
        <v>552</v>
      </c>
      <c r="C20" s="70" t="s">
        <v>654</v>
      </c>
      <c r="D20" s="31"/>
      <c r="E20" s="32"/>
      <c r="F20" s="32"/>
      <c r="G20" s="32"/>
      <c r="H20" s="32"/>
      <c r="I20" s="32"/>
      <c r="J20" s="32"/>
      <c r="K20" s="278"/>
      <c r="L20" s="276"/>
      <c r="M20" s="277"/>
      <c r="N20" s="277"/>
      <c r="O20" s="277"/>
      <c r="P20" s="277"/>
      <c r="Q20" s="278"/>
      <c r="R20" s="445"/>
      <c r="S20" s="446"/>
      <c r="T20" s="446"/>
      <c r="U20" s="446"/>
      <c r="V20" s="446"/>
      <c r="W20" s="446"/>
      <c r="X20" s="447"/>
      <c r="Y20" s="130" t="s">
        <v>338</v>
      </c>
      <c r="Z20" s="130"/>
      <c r="AA20" s="130"/>
      <c r="AB20" s="33"/>
      <c r="AC20" s="33"/>
      <c r="AD20" s="33"/>
      <c r="AE20" s="33"/>
      <c r="AF20" s="33"/>
      <c r="AG20" s="401">
        <f>ROUND($AG$8*0.01,0)</f>
        <v>1</v>
      </c>
      <c r="AH20" s="401"/>
      <c r="AI20" s="273"/>
      <c r="AJ20" s="33" t="s">
        <v>320</v>
      </c>
      <c r="AK20" s="274"/>
      <c r="AL20" s="34"/>
      <c r="AM20" s="37"/>
      <c r="AN20" s="55">
        <f t="shared" si="1"/>
        <v>-1</v>
      </c>
      <c r="AO20" s="30" t="s">
        <v>24</v>
      </c>
    </row>
    <row r="21" spans="1:41" ht="17.100000000000001" customHeight="1" x14ac:dyDescent="0.15">
      <c r="A21" s="26" t="s">
        <v>107</v>
      </c>
      <c r="B21" s="26" t="s">
        <v>553</v>
      </c>
      <c r="C21" s="70" t="s">
        <v>655</v>
      </c>
      <c r="D21" s="31"/>
      <c r="E21" s="32"/>
      <c r="F21" s="32"/>
      <c r="G21" s="32"/>
      <c r="H21" s="32"/>
      <c r="I21" s="32"/>
      <c r="J21" s="32"/>
      <c r="K21" s="278"/>
      <c r="L21" s="433" t="s">
        <v>360</v>
      </c>
      <c r="M21" s="434"/>
      <c r="N21" s="434"/>
      <c r="O21" s="434"/>
      <c r="P21" s="434"/>
      <c r="Q21" s="435"/>
      <c r="R21" s="449" t="s">
        <v>45</v>
      </c>
      <c r="S21" s="450"/>
      <c r="T21" s="450"/>
      <c r="U21" s="450"/>
      <c r="V21" s="450"/>
      <c r="W21" s="450"/>
      <c r="X21" s="450"/>
      <c r="Y21" s="450"/>
      <c r="Z21" s="450"/>
      <c r="AA21" s="450"/>
      <c r="AB21" s="273"/>
      <c r="AC21" s="273"/>
      <c r="AD21" s="273"/>
      <c r="AE21" s="273"/>
      <c r="AF21" s="273"/>
      <c r="AG21" s="401">
        <f>ROUND($AG$9*0.01,0)</f>
        <v>4</v>
      </c>
      <c r="AH21" s="401"/>
      <c r="AI21" s="273"/>
      <c r="AJ21" s="33" t="s">
        <v>320</v>
      </c>
      <c r="AK21" s="274"/>
      <c r="AL21" s="34"/>
      <c r="AM21" s="37"/>
      <c r="AN21" s="55">
        <f t="shared" si="1"/>
        <v>-4</v>
      </c>
      <c r="AO21" s="30" t="s">
        <v>79</v>
      </c>
    </row>
    <row r="22" spans="1:41" ht="17.100000000000001" customHeight="1" x14ac:dyDescent="0.15">
      <c r="A22" s="26" t="s">
        <v>107</v>
      </c>
      <c r="B22" s="26" t="s">
        <v>554</v>
      </c>
      <c r="C22" s="70" t="s">
        <v>656</v>
      </c>
      <c r="D22" s="114"/>
      <c r="E22" s="113"/>
      <c r="F22" s="113"/>
      <c r="G22" s="113"/>
      <c r="H22" s="113"/>
      <c r="I22" s="113"/>
      <c r="J22" s="113"/>
      <c r="K22" s="275"/>
      <c r="L22" s="436"/>
      <c r="M22" s="437"/>
      <c r="N22" s="437"/>
      <c r="O22" s="437"/>
      <c r="P22" s="437"/>
      <c r="Q22" s="438"/>
      <c r="R22" s="449" t="s">
        <v>39</v>
      </c>
      <c r="S22" s="450"/>
      <c r="T22" s="450"/>
      <c r="U22" s="450"/>
      <c r="V22" s="450"/>
      <c r="W22" s="450"/>
      <c r="X22" s="450"/>
      <c r="Y22" s="450"/>
      <c r="Z22" s="450"/>
      <c r="AA22" s="450"/>
      <c r="AB22" s="273"/>
      <c r="AC22" s="273"/>
      <c r="AD22" s="273"/>
      <c r="AE22" s="273"/>
      <c r="AF22" s="273"/>
      <c r="AG22" s="401">
        <f>ROUND($AG$10*0.01,0)</f>
        <v>4</v>
      </c>
      <c r="AH22" s="401"/>
      <c r="AI22" s="273"/>
      <c r="AJ22" s="33" t="s">
        <v>320</v>
      </c>
      <c r="AK22" s="274"/>
      <c r="AL22" s="34"/>
      <c r="AM22" s="37"/>
      <c r="AN22" s="55">
        <f t="shared" si="1"/>
        <v>-4</v>
      </c>
      <c r="AO22" s="43"/>
    </row>
    <row r="23" spans="1:41" ht="17.100000000000001" customHeight="1" x14ac:dyDescent="0.15">
      <c r="A23" s="26" t="s">
        <v>107</v>
      </c>
      <c r="B23" s="26">
        <v>6125</v>
      </c>
      <c r="C23" s="72" t="s">
        <v>145</v>
      </c>
      <c r="D23" s="73"/>
      <c r="E23" s="457" t="s">
        <v>111</v>
      </c>
      <c r="F23" s="457"/>
      <c r="G23" s="457"/>
      <c r="H23" s="457"/>
      <c r="I23" s="457"/>
      <c r="J23" s="457"/>
      <c r="K23" s="458"/>
      <c r="L23" s="434" t="s">
        <v>359</v>
      </c>
      <c r="M23" s="434"/>
      <c r="N23" s="434"/>
      <c r="O23" s="434"/>
      <c r="P23" s="434"/>
      <c r="Q23" s="435"/>
      <c r="R23" s="54" t="s">
        <v>45</v>
      </c>
      <c r="S23" s="259"/>
      <c r="T23" s="38"/>
      <c r="U23" s="38"/>
      <c r="V23" s="38"/>
      <c r="W23" s="54"/>
      <c r="X23" s="33"/>
      <c r="Y23" s="33"/>
      <c r="Z23" s="33"/>
      <c r="AA23" s="33"/>
      <c r="AB23" s="33"/>
      <c r="AC23" s="33"/>
      <c r="AD23" s="33"/>
      <c r="AE23" s="33"/>
      <c r="AF23" s="33"/>
      <c r="AG23" s="403">
        <f>'通所型（独自１）'!AG27:AH27</f>
        <v>376</v>
      </c>
      <c r="AH23" s="401"/>
      <c r="AI23" s="33" t="s">
        <v>34</v>
      </c>
      <c r="AJ23" s="33"/>
      <c r="AK23" s="33"/>
      <c r="AL23" s="53"/>
      <c r="AM23" s="37"/>
      <c r="AN23" s="55">
        <f>-AG23</f>
        <v>-376</v>
      </c>
      <c r="AO23" s="30" t="s">
        <v>32</v>
      </c>
    </row>
    <row r="24" spans="1:41" ht="17.100000000000001" customHeight="1" x14ac:dyDescent="0.15">
      <c r="A24" s="26" t="s">
        <v>107</v>
      </c>
      <c r="B24" s="26">
        <v>6126</v>
      </c>
      <c r="C24" s="72" t="s">
        <v>146</v>
      </c>
      <c r="D24" s="158"/>
      <c r="E24" s="459"/>
      <c r="F24" s="459"/>
      <c r="G24" s="459"/>
      <c r="H24" s="459"/>
      <c r="I24" s="459"/>
      <c r="J24" s="459"/>
      <c r="K24" s="460"/>
      <c r="L24" s="437"/>
      <c r="M24" s="437"/>
      <c r="N24" s="437"/>
      <c r="O24" s="437"/>
      <c r="P24" s="437"/>
      <c r="Q24" s="438"/>
      <c r="R24" s="54" t="s">
        <v>39</v>
      </c>
      <c r="S24" s="258"/>
      <c r="T24" s="61"/>
      <c r="U24" s="61"/>
      <c r="V24" s="61"/>
      <c r="W24" s="62"/>
      <c r="X24" s="113"/>
      <c r="Y24" s="113"/>
      <c r="Z24" s="113"/>
      <c r="AA24" s="113"/>
      <c r="AB24" s="113"/>
      <c r="AC24" s="113"/>
      <c r="AD24" s="113"/>
      <c r="AE24" s="113"/>
      <c r="AF24" s="113"/>
      <c r="AG24" s="403">
        <f>'通所型（独自１）'!AG28:AH28</f>
        <v>752</v>
      </c>
      <c r="AH24" s="401"/>
      <c r="AI24" s="113" t="s">
        <v>34</v>
      </c>
      <c r="AJ24" s="113"/>
      <c r="AK24" s="113"/>
      <c r="AL24" s="63"/>
      <c r="AM24" s="116"/>
      <c r="AN24" s="55">
        <f>-AG24</f>
        <v>-752</v>
      </c>
      <c r="AO24" s="115"/>
    </row>
    <row r="25" spans="1:41" ht="17.100000000000001" customHeight="1" x14ac:dyDescent="0.15">
      <c r="A25" s="26" t="s">
        <v>107</v>
      </c>
      <c r="B25" s="26">
        <v>6227</v>
      </c>
      <c r="C25" s="72" t="s">
        <v>373</v>
      </c>
      <c r="D25" s="237"/>
      <c r="E25" s="461"/>
      <c r="F25" s="461"/>
      <c r="G25" s="461"/>
      <c r="H25" s="461"/>
      <c r="I25" s="461"/>
      <c r="J25" s="461"/>
      <c r="K25" s="462"/>
      <c r="L25" s="107" t="s">
        <v>360</v>
      </c>
      <c r="M25" s="107"/>
      <c r="N25" s="107"/>
      <c r="O25" s="107"/>
      <c r="P25" s="107"/>
      <c r="Q25" s="107"/>
      <c r="R25" s="108"/>
      <c r="S25" s="52"/>
      <c r="T25" s="52"/>
      <c r="U25" s="61"/>
      <c r="V25" s="61"/>
      <c r="W25" s="62"/>
      <c r="X25" s="113"/>
      <c r="Y25" s="113"/>
      <c r="Z25" s="113"/>
      <c r="AA25" s="113"/>
      <c r="AB25" s="113"/>
      <c r="AC25" s="113"/>
      <c r="AD25" s="113"/>
      <c r="AE25" s="113"/>
      <c r="AF25" s="113"/>
      <c r="AG25" s="403">
        <v>94</v>
      </c>
      <c r="AH25" s="401"/>
      <c r="AI25" s="113" t="s">
        <v>34</v>
      </c>
      <c r="AJ25" s="113"/>
      <c r="AK25" s="113"/>
      <c r="AL25" s="63"/>
      <c r="AM25" s="116"/>
      <c r="AN25" s="55">
        <f>-AG25</f>
        <v>-94</v>
      </c>
      <c r="AO25" s="30" t="s">
        <v>79</v>
      </c>
    </row>
    <row r="26" spans="1:41" s="154" customFormat="1" ht="17.100000000000001" customHeight="1" x14ac:dyDescent="0.15">
      <c r="A26" s="238" t="s">
        <v>107</v>
      </c>
      <c r="B26" s="26">
        <v>5622</v>
      </c>
      <c r="C26" s="239" t="s">
        <v>374</v>
      </c>
      <c r="D26" s="253" t="s">
        <v>325</v>
      </c>
      <c r="E26" s="241"/>
      <c r="F26" s="241"/>
      <c r="G26" s="241"/>
      <c r="H26" s="241"/>
      <c r="I26" s="241"/>
      <c r="J26" s="241"/>
      <c r="K26" s="242"/>
      <c r="L26" s="243"/>
      <c r="M26" s="243"/>
      <c r="N26" s="243"/>
      <c r="O26" s="243"/>
      <c r="P26" s="243"/>
      <c r="Q26" s="243"/>
      <c r="R26" s="243"/>
      <c r="S26" s="243"/>
      <c r="T26" s="243"/>
      <c r="U26" s="243"/>
      <c r="V26" s="243"/>
      <c r="W26" s="243"/>
      <c r="X26" s="243"/>
      <c r="Y26" s="243"/>
      <c r="Z26" s="243"/>
      <c r="AA26" s="243"/>
      <c r="AB26" s="243"/>
      <c r="AC26" s="243"/>
      <c r="AD26" s="279"/>
      <c r="AE26" s="279"/>
      <c r="AF26" s="279"/>
      <c r="AG26" s="448">
        <v>47</v>
      </c>
      <c r="AH26" s="448"/>
      <c r="AI26" s="254"/>
      <c r="AJ26" s="244" t="s">
        <v>34</v>
      </c>
      <c r="AK26" s="245"/>
      <c r="AL26" s="245"/>
      <c r="AM26" s="246"/>
      <c r="AN26" s="55">
        <f>-AG26</f>
        <v>-47</v>
      </c>
      <c r="AO26" s="247" t="s">
        <v>326</v>
      </c>
    </row>
    <row r="27" spans="1:41" ht="17.100000000000001" customHeight="1" x14ac:dyDescent="0.15">
      <c r="A27" s="26" t="s">
        <v>107</v>
      </c>
      <c r="B27" s="26">
        <v>5020</v>
      </c>
      <c r="C27" s="72" t="s">
        <v>147</v>
      </c>
      <c r="D27" s="46" t="s">
        <v>363</v>
      </c>
      <c r="E27" s="248"/>
      <c r="F27" s="248"/>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403">
        <f>'通所型（独自１）'!AG31:AH31</f>
        <v>100</v>
      </c>
      <c r="AH27" s="401"/>
      <c r="AI27" s="33" t="s">
        <v>33</v>
      </c>
      <c r="AJ27" s="33"/>
      <c r="AK27" s="33"/>
      <c r="AL27" s="33"/>
      <c r="AM27" s="64"/>
      <c r="AN27" s="55">
        <f t="shared" ref="AN27:AN44" si="2">AG27</f>
        <v>100</v>
      </c>
      <c r="AO27" s="30" t="s">
        <v>32</v>
      </c>
    </row>
    <row r="28" spans="1:41" ht="16.5" customHeight="1" x14ac:dyDescent="0.15">
      <c r="A28" s="26" t="s">
        <v>107</v>
      </c>
      <c r="B28" s="26">
        <v>6129</v>
      </c>
      <c r="C28" s="70" t="s">
        <v>144</v>
      </c>
      <c r="D28" s="46" t="s">
        <v>364</v>
      </c>
      <c r="E28" s="58"/>
      <c r="F28" s="249"/>
      <c r="G28" s="249"/>
      <c r="H28" s="249"/>
      <c r="I28" s="249"/>
      <c r="J28" s="249"/>
      <c r="K28" s="249"/>
      <c r="L28" s="249"/>
      <c r="M28" s="249"/>
      <c r="N28" s="57"/>
      <c r="O28" s="32"/>
      <c r="P28" s="32"/>
      <c r="Q28" s="32"/>
      <c r="R28" s="32"/>
      <c r="S28" s="260"/>
      <c r="T28" s="261"/>
      <c r="U28" s="58"/>
      <c r="V28" s="58"/>
      <c r="W28" s="57"/>
      <c r="X28" s="32"/>
      <c r="Y28" s="32"/>
      <c r="Z28" s="32"/>
      <c r="AA28" s="113"/>
      <c r="AB28" s="113"/>
      <c r="AC28" s="113"/>
      <c r="AD28" s="113"/>
      <c r="AE28" s="113"/>
      <c r="AF28" s="32"/>
      <c r="AG28" s="403">
        <f>'通所型（独自１）'!AG32:AH32</f>
        <v>240</v>
      </c>
      <c r="AH28" s="401"/>
      <c r="AI28" s="32" t="s">
        <v>33</v>
      </c>
      <c r="AJ28" s="32"/>
      <c r="AK28" s="32"/>
      <c r="AL28" s="59"/>
      <c r="AM28" s="42"/>
      <c r="AN28" s="55">
        <f t="shared" si="2"/>
        <v>240</v>
      </c>
      <c r="AO28" s="115"/>
    </row>
    <row r="29" spans="1:41" ht="17.100000000000001" customHeight="1" x14ac:dyDescent="0.15">
      <c r="A29" s="26" t="s">
        <v>122</v>
      </c>
      <c r="B29" s="26">
        <v>6120</v>
      </c>
      <c r="C29" s="72" t="s">
        <v>232</v>
      </c>
      <c r="D29" s="46" t="s">
        <v>365</v>
      </c>
      <c r="E29" s="248"/>
      <c r="F29" s="248"/>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403">
        <f>'通所型（独自１）'!AG33:AH33</f>
        <v>50</v>
      </c>
      <c r="AH29" s="401"/>
      <c r="AI29" s="33" t="s">
        <v>33</v>
      </c>
      <c r="AJ29" s="33"/>
      <c r="AK29" s="33"/>
      <c r="AL29" s="33"/>
      <c r="AM29" s="64"/>
      <c r="AN29" s="55">
        <f t="shared" si="2"/>
        <v>50</v>
      </c>
      <c r="AO29" s="119"/>
    </row>
    <row r="30" spans="1:41" ht="17.100000000000001" customHeight="1" x14ac:dyDescent="0.15">
      <c r="A30" s="26" t="s">
        <v>107</v>
      </c>
      <c r="B30" s="26">
        <v>5013</v>
      </c>
      <c r="C30" s="72" t="s">
        <v>148</v>
      </c>
      <c r="D30" s="46" t="s">
        <v>366</v>
      </c>
      <c r="E30" s="38"/>
      <c r="F30" s="38"/>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403">
        <f>'通所型（独自１）'!AG34:AH34</f>
        <v>200</v>
      </c>
      <c r="AH30" s="401"/>
      <c r="AI30" s="33" t="s">
        <v>33</v>
      </c>
      <c r="AJ30" s="33"/>
      <c r="AK30" s="33"/>
      <c r="AL30" s="33"/>
      <c r="AM30" s="64"/>
      <c r="AN30" s="55">
        <f t="shared" si="2"/>
        <v>200</v>
      </c>
      <c r="AO30" s="119"/>
    </row>
    <row r="31" spans="1:41" ht="17.100000000000001" customHeight="1" x14ac:dyDescent="0.15">
      <c r="A31" s="26" t="s">
        <v>107</v>
      </c>
      <c r="B31" s="26">
        <v>5014</v>
      </c>
      <c r="C31" s="72" t="s">
        <v>293</v>
      </c>
      <c r="D31" s="133" t="s">
        <v>367</v>
      </c>
      <c r="E31" s="106"/>
      <c r="F31" s="106"/>
      <c r="G31" s="106"/>
      <c r="H31" s="106"/>
      <c r="I31" s="106"/>
      <c r="J31" s="106"/>
      <c r="K31" s="250"/>
      <c r="L31" s="33" t="s">
        <v>259</v>
      </c>
      <c r="M31" s="130"/>
      <c r="N31" s="130"/>
      <c r="O31" s="130"/>
      <c r="P31" s="130"/>
      <c r="Q31" s="130"/>
      <c r="R31" s="130"/>
      <c r="S31" s="33"/>
      <c r="T31" s="33"/>
      <c r="U31" s="33"/>
      <c r="V31" s="33"/>
      <c r="W31" s="33"/>
      <c r="X31" s="33"/>
      <c r="Y31" s="33"/>
      <c r="Z31" s="33"/>
      <c r="AA31" s="33"/>
      <c r="AB31" s="33"/>
      <c r="AC31" s="33"/>
      <c r="AD31" s="33"/>
      <c r="AE31" s="33"/>
      <c r="AF31" s="33"/>
      <c r="AG31" s="403">
        <f>'通所型（独自１）'!AG35:AH35</f>
        <v>150</v>
      </c>
      <c r="AH31" s="401"/>
      <c r="AI31" s="33" t="s">
        <v>33</v>
      </c>
      <c r="AJ31" s="33"/>
      <c r="AK31" s="33"/>
      <c r="AL31" s="33"/>
      <c r="AM31" s="64"/>
      <c r="AN31" s="55">
        <f t="shared" si="2"/>
        <v>150</v>
      </c>
      <c r="AO31" s="119"/>
    </row>
    <row r="32" spans="1:41" ht="17.100000000000001" customHeight="1" x14ac:dyDescent="0.15">
      <c r="A32" s="26" t="s">
        <v>107</v>
      </c>
      <c r="B32" s="26">
        <v>5021</v>
      </c>
      <c r="C32" s="72" t="s">
        <v>294</v>
      </c>
      <c r="D32" s="133"/>
      <c r="E32" s="106"/>
      <c r="F32" s="106"/>
      <c r="G32" s="106"/>
      <c r="H32" s="106"/>
      <c r="I32" s="106"/>
      <c r="J32" s="106"/>
      <c r="K32" s="108"/>
      <c r="L32" s="33" t="s">
        <v>260</v>
      </c>
      <c r="M32" s="107"/>
      <c r="N32" s="107"/>
      <c r="O32" s="107"/>
      <c r="P32" s="107"/>
      <c r="Q32" s="107"/>
      <c r="R32" s="107"/>
      <c r="S32" s="113"/>
      <c r="T32" s="33"/>
      <c r="U32" s="33"/>
      <c r="V32" s="33"/>
      <c r="W32" s="33"/>
      <c r="X32" s="33"/>
      <c r="Y32" s="33"/>
      <c r="Z32" s="33"/>
      <c r="AA32" s="33"/>
      <c r="AB32" s="33"/>
      <c r="AC32" s="33"/>
      <c r="AD32" s="33"/>
      <c r="AE32" s="33"/>
      <c r="AF32" s="33"/>
      <c r="AG32" s="403">
        <f>'通所型（独自１）'!AG36:AH36</f>
        <v>160</v>
      </c>
      <c r="AH32" s="401"/>
      <c r="AI32" s="33" t="s">
        <v>33</v>
      </c>
      <c r="AJ32" s="33"/>
      <c r="AK32" s="33"/>
      <c r="AL32" s="33"/>
      <c r="AM32" s="64"/>
      <c r="AN32" s="55">
        <f t="shared" si="2"/>
        <v>160</v>
      </c>
      <c r="AO32" s="119"/>
    </row>
    <row r="33" spans="1:42" ht="17.100000000000001" customHeight="1" x14ac:dyDescent="0.15">
      <c r="A33" s="26" t="s">
        <v>107</v>
      </c>
      <c r="B33" s="26">
        <v>6320</v>
      </c>
      <c r="C33" s="72" t="s">
        <v>694</v>
      </c>
      <c r="D33" s="46" t="s">
        <v>368</v>
      </c>
      <c r="E33" s="248"/>
      <c r="F33" s="248"/>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403">
        <v>480</v>
      </c>
      <c r="AH33" s="401"/>
      <c r="AI33" s="33" t="s">
        <v>33</v>
      </c>
      <c r="AJ33" s="33"/>
      <c r="AK33" s="33"/>
      <c r="AL33" s="33"/>
      <c r="AM33" s="64"/>
      <c r="AN33" s="55">
        <f t="shared" si="2"/>
        <v>480</v>
      </c>
      <c r="AO33" s="119"/>
    </row>
    <row r="34" spans="1:42" ht="17.100000000000001" customHeight="1" x14ac:dyDescent="0.15">
      <c r="A34" s="26" t="s">
        <v>107</v>
      </c>
      <c r="B34" s="26">
        <v>6021</v>
      </c>
      <c r="C34" s="72" t="s">
        <v>287</v>
      </c>
      <c r="D34" s="393" t="s">
        <v>369</v>
      </c>
      <c r="E34" s="410"/>
      <c r="F34" s="410"/>
      <c r="G34" s="410"/>
      <c r="H34" s="410"/>
      <c r="I34" s="410"/>
      <c r="J34" s="410"/>
      <c r="K34" s="411"/>
      <c r="L34" s="393" t="s">
        <v>229</v>
      </c>
      <c r="M34" s="394"/>
      <c r="N34" s="394"/>
      <c r="O34" s="394"/>
      <c r="P34" s="394"/>
      <c r="Q34" s="394"/>
      <c r="R34" s="395"/>
      <c r="S34" s="52" t="s">
        <v>45</v>
      </c>
      <c r="T34" s="259"/>
      <c r="U34" s="33"/>
      <c r="V34" s="33"/>
      <c r="W34" s="33"/>
      <c r="X34" s="33"/>
      <c r="Y34" s="33"/>
      <c r="Z34" s="33"/>
      <c r="AA34" s="33"/>
      <c r="AB34" s="33"/>
      <c r="AC34" s="33"/>
      <c r="AD34" s="33"/>
      <c r="AE34" s="33"/>
      <c r="AF34" s="33"/>
      <c r="AG34" s="403">
        <f>'通所型（独自１）'!AG38:AH38</f>
        <v>88</v>
      </c>
      <c r="AH34" s="401"/>
      <c r="AI34" s="33" t="s">
        <v>33</v>
      </c>
      <c r="AJ34" s="33"/>
      <c r="AK34" s="33"/>
      <c r="AL34" s="33"/>
      <c r="AM34" s="64"/>
      <c r="AN34" s="55">
        <f t="shared" si="2"/>
        <v>88</v>
      </c>
      <c r="AO34" s="115"/>
    </row>
    <row r="35" spans="1:42" ht="17.100000000000001" customHeight="1" x14ac:dyDescent="0.15">
      <c r="A35" s="26" t="s">
        <v>107</v>
      </c>
      <c r="B35" s="26">
        <v>6022</v>
      </c>
      <c r="C35" s="72" t="s">
        <v>233</v>
      </c>
      <c r="D35" s="474"/>
      <c r="E35" s="412"/>
      <c r="F35" s="412"/>
      <c r="G35" s="412"/>
      <c r="H35" s="412"/>
      <c r="I35" s="412"/>
      <c r="J35" s="412"/>
      <c r="K35" s="413"/>
      <c r="L35" s="451"/>
      <c r="M35" s="452"/>
      <c r="N35" s="452"/>
      <c r="O35" s="452"/>
      <c r="P35" s="452"/>
      <c r="Q35" s="452"/>
      <c r="R35" s="453"/>
      <c r="S35" s="52" t="s">
        <v>39</v>
      </c>
      <c r="T35" s="259"/>
      <c r="U35" s="33"/>
      <c r="V35" s="33"/>
      <c r="W35" s="33"/>
      <c r="X35" s="33"/>
      <c r="Y35" s="33"/>
      <c r="Z35" s="33"/>
      <c r="AA35" s="33"/>
      <c r="AB35" s="33"/>
      <c r="AC35" s="33"/>
      <c r="AD35" s="33"/>
      <c r="AE35" s="33"/>
      <c r="AF35" s="33"/>
      <c r="AG35" s="403">
        <f>'通所型（独自１）'!AG39:AH39</f>
        <v>176</v>
      </c>
      <c r="AH35" s="401"/>
      <c r="AI35" s="33" t="s">
        <v>33</v>
      </c>
      <c r="AJ35" s="33"/>
      <c r="AK35" s="33"/>
      <c r="AL35" s="33"/>
      <c r="AM35" s="64"/>
      <c r="AN35" s="55">
        <f t="shared" si="2"/>
        <v>176</v>
      </c>
      <c r="AO35" s="115"/>
    </row>
    <row r="36" spans="1:42" ht="17.100000000000001" customHeight="1" x14ac:dyDescent="0.15">
      <c r="A36" s="26" t="s">
        <v>107</v>
      </c>
      <c r="B36" s="26">
        <v>6127</v>
      </c>
      <c r="C36" s="70" t="s">
        <v>234</v>
      </c>
      <c r="D36" s="137"/>
      <c r="E36" s="104"/>
      <c r="F36" s="104"/>
      <c r="G36" s="104"/>
      <c r="H36" s="104"/>
      <c r="I36" s="104"/>
      <c r="J36" s="104"/>
      <c r="K36" s="138"/>
      <c r="L36" s="393" t="s">
        <v>230</v>
      </c>
      <c r="M36" s="394"/>
      <c r="N36" s="394"/>
      <c r="O36" s="394"/>
      <c r="P36" s="394"/>
      <c r="Q36" s="394"/>
      <c r="R36" s="395"/>
      <c r="S36" s="52" t="s">
        <v>45</v>
      </c>
      <c r="T36" s="259"/>
      <c r="U36" s="33"/>
      <c r="V36" s="33"/>
      <c r="W36" s="127"/>
      <c r="X36" s="127"/>
      <c r="Y36" s="38"/>
      <c r="Z36" s="33"/>
      <c r="AA36" s="33"/>
      <c r="AB36" s="33"/>
      <c r="AC36" s="33"/>
      <c r="AD36" s="33"/>
      <c r="AE36" s="33"/>
      <c r="AF36" s="33"/>
      <c r="AG36" s="403">
        <f>'通所型（独自１）'!AG40:AH40</f>
        <v>72</v>
      </c>
      <c r="AH36" s="401"/>
      <c r="AI36" s="33" t="s">
        <v>33</v>
      </c>
      <c r="AJ36" s="33"/>
      <c r="AK36" s="33"/>
      <c r="AL36" s="53"/>
      <c r="AM36" s="37"/>
      <c r="AN36" s="55">
        <f t="shared" si="2"/>
        <v>72</v>
      </c>
      <c r="AO36" s="119"/>
    </row>
    <row r="37" spans="1:42" ht="17.100000000000001" customHeight="1" x14ac:dyDescent="0.15">
      <c r="A37" s="26" t="s">
        <v>107</v>
      </c>
      <c r="B37" s="26">
        <v>6128</v>
      </c>
      <c r="C37" s="70" t="s">
        <v>235</v>
      </c>
      <c r="D37" s="137"/>
      <c r="E37" s="104"/>
      <c r="F37" s="104"/>
      <c r="G37" s="104"/>
      <c r="H37" s="104"/>
      <c r="I37" s="104"/>
      <c r="J37" s="104"/>
      <c r="K37" s="138"/>
      <c r="L37" s="451"/>
      <c r="M37" s="452"/>
      <c r="N37" s="452"/>
      <c r="O37" s="452"/>
      <c r="P37" s="452"/>
      <c r="Q37" s="452"/>
      <c r="R37" s="453"/>
      <c r="S37" s="52" t="s">
        <v>39</v>
      </c>
      <c r="T37" s="259"/>
      <c r="U37" s="33"/>
      <c r="V37" s="33"/>
      <c r="W37" s="127"/>
      <c r="X37" s="127"/>
      <c r="Y37" s="38"/>
      <c r="Z37" s="33"/>
      <c r="AA37" s="33"/>
      <c r="AB37" s="33"/>
      <c r="AC37" s="33"/>
      <c r="AD37" s="33"/>
      <c r="AE37" s="33"/>
      <c r="AF37" s="33"/>
      <c r="AG37" s="403">
        <f>'通所型（独自１）'!AG41:AH41</f>
        <v>144</v>
      </c>
      <c r="AH37" s="401"/>
      <c r="AI37" s="33" t="s">
        <v>33</v>
      </c>
      <c r="AJ37" s="33"/>
      <c r="AK37" s="33"/>
      <c r="AL37" s="53"/>
      <c r="AM37" s="37"/>
      <c r="AN37" s="55">
        <f t="shared" si="2"/>
        <v>144</v>
      </c>
      <c r="AO37" s="119"/>
    </row>
    <row r="38" spans="1:42" ht="17.100000000000001" customHeight="1" x14ac:dyDescent="0.15">
      <c r="A38" s="26" t="s">
        <v>107</v>
      </c>
      <c r="B38" s="26">
        <v>6123</v>
      </c>
      <c r="C38" s="70" t="s">
        <v>236</v>
      </c>
      <c r="D38" s="137"/>
      <c r="E38" s="104"/>
      <c r="F38" s="104"/>
      <c r="G38" s="104"/>
      <c r="H38" s="104"/>
      <c r="I38" s="104"/>
      <c r="J38" s="104"/>
      <c r="K38" s="138"/>
      <c r="L38" s="393" t="s">
        <v>231</v>
      </c>
      <c r="M38" s="410"/>
      <c r="N38" s="410"/>
      <c r="O38" s="410"/>
      <c r="P38" s="410"/>
      <c r="Q38" s="410"/>
      <c r="R38" s="411"/>
      <c r="S38" s="52" t="s">
        <v>45</v>
      </c>
      <c r="T38" s="259"/>
      <c r="U38" s="33"/>
      <c r="V38" s="33"/>
      <c r="W38" s="127"/>
      <c r="X38" s="127"/>
      <c r="Y38" s="38"/>
      <c r="Z38" s="33"/>
      <c r="AA38" s="33"/>
      <c r="AB38" s="33"/>
      <c r="AC38" s="33"/>
      <c r="AD38" s="33"/>
      <c r="AE38" s="33"/>
      <c r="AF38" s="33"/>
      <c r="AG38" s="403">
        <f>'通所型（独自１）'!AG42:AH42</f>
        <v>24</v>
      </c>
      <c r="AH38" s="401"/>
      <c r="AI38" s="33" t="s">
        <v>33</v>
      </c>
      <c r="AJ38" s="33"/>
      <c r="AK38" s="33"/>
      <c r="AL38" s="53"/>
      <c r="AM38" s="37"/>
      <c r="AN38" s="55">
        <f t="shared" si="2"/>
        <v>24</v>
      </c>
      <c r="AO38" s="119"/>
    </row>
    <row r="39" spans="1:42" ht="16.5" customHeight="1" x14ac:dyDescent="0.15">
      <c r="A39" s="26" t="s">
        <v>107</v>
      </c>
      <c r="B39" s="26">
        <v>6124</v>
      </c>
      <c r="C39" s="70" t="s">
        <v>237</v>
      </c>
      <c r="D39" s="139"/>
      <c r="E39" s="66"/>
      <c r="F39" s="66"/>
      <c r="G39" s="66"/>
      <c r="H39" s="66"/>
      <c r="I39" s="66"/>
      <c r="J39" s="66"/>
      <c r="K39" s="140"/>
      <c r="L39" s="430"/>
      <c r="M39" s="431"/>
      <c r="N39" s="431"/>
      <c r="O39" s="431"/>
      <c r="P39" s="431"/>
      <c r="Q39" s="431"/>
      <c r="R39" s="432"/>
      <c r="S39" s="52" t="s">
        <v>39</v>
      </c>
      <c r="T39" s="259"/>
      <c r="U39" s="33"/>
      <c r="V39" s="33"/>
      <c r="W39" s="127"/>
      <c r="X39" s="127"/>
      <c r="Y39" s="38"/>
      <c r="Z39" s="33"/>
      <c r="AA39" s="33"/>
      <c r="AB39" s="33"/>
      <c r="AC39" s="33"/>
      <c r="AD39" s="33"/>
      <c r="AE39" s="33"/>
      <c r="AF39" s="33"/>
      <c r="AG39" s="403">
        <f>'通所型（独自１）'!AG43:AH43</f>
        <v>48</v>
      </c>
      <c r="AH39" s="401"/>
      <c r="AI39" s="33" t="s">
        <v>33</v>
      </c>
      <c r="AJ39" s="33"/>
      <c r="AK39" s="33"/>
      <c r="AL39" s="53"/>
      <c r="AM39" s="37"/>
      <c r="AN39" s="55">
        <f t="shared" si="2"/>
        <v>48</v>
      </c>
      <c r="AO39" s="119"/>
    </row>
    <row r="40" spans="1:42" ht="16.5" customHeight="1" x14ac:dyDescent="0.15">
      <c r="A40" s="26" t="s">
        <v>122</v>
      </c>
      <c r="B40" s="26">
        <v>4011</v>
      </c>
      <c r="C40" s="70" t="s">
        <v>238</v>
      </c>
      <c r="D40" s="454" t="s">
        <v>370</v>
      </c>
      <c r="E40" s="472"/>
      <c r="F40" s="472"/>
      <c r="G40" s="472"/>
      <c r="H40" s="472"/>
      <c r="I40" s="472"/>
      <c r="J40" s="472"/>
      <c r="K40" s="473"/>
      <c r="L40" s="52" t="s">
        <v>269</v>
      </c>
      <c r="M40" s="269"/>
      <c r="N40" s="269"/>
      <c r="O40" s="269"/>
      <c r="P40" s="269"/>
      <c r="Q40" s="269"/>
      <c r="R40" s="269"/>
      <c r="S40" s="54"/>
      <c r="T40" s="259"/>
      <c r="U40" s="33"/>
      <c r="V40" s="33"/>
      <c r="W40" s="127"/>
      <c r="X40" s="127"/>
      <c r="Y40" s="38"/>
      <c r="Z40" s="33"/>
      <c r="AA40" s="33"/>
      <c r="AB40" s="33"/>
      <c r="AC40" s="33"/>
      <c r="AD40" s="33"/>
      <c r="AE40" s="33"/>
      <c r="AF40" s="33"/>
      <c r="AG40" s="403">
        <f>'通所型（独自１）'!AG44:AH44</f>
        <v>100</v>
      </c>
      <c r="AH40" s="401"/>
      <c r="AI40" s="33" t="s">
        <v>33</v>
      </c>
      <c r="AJ40" s="33"/>
      <c r="AK40" s="33"/>
      <c r="AL40" s="33"/>
      <c r="AM40" s="64"/>
      <c r="AN40" s="55">
        <f t="shared" si="2"/>
        <v>100</v>
      </c>
      <c r="AO40" s="119"/>
    </row>
    <row r="41" spans="1:42" ht="16.5" customHeight="1" x14ac:dyDescent="0.15">
      <c r="A41" s="26" t="s">
        <v>107</v>
      </c>
      <c r="B41" s="26">
        <v>4012</v>
      </c>
      <c r="C41" s="70" t="s">
        <v>710</v>
      </c>
      <c r="D41" s="133"/>
      <c r="E41" s="141"/>
      <c r="F41" s="141"/>
      <c r="G41" s="141"/>
      <c r="H41" s="141"/>
      <c r="I41" s="141"/>
      <c r="J41" s="141"/>
      <c r="K41" s="142"/>
      <c r="L41" s="105" t="s">
        <v>270</v>
      </c>
      <c r="M41" s="256"/>
      <c r="N41" s="256"/>
      <c r="O41" s="256"/>
      <c r="P41" s="256"/>
      <c r="Q41" s="256"/>
      <c r="R41" s="256"/>
      <c r="S41" s="134"/>
      <c r="T41" s="19"/>
      <c r="U41" s="19"/>
      <c r="V41" s="19"/>
      <c r="W41" s="19"/>
      <c r="X41" s="19"/>
      <c r="Y41" s="19"/>
      <c r="Z41" s="19"/>
      <c r="AA41" s="19"/>
      <c r="AB41" s="19"/>
      <c r="AC41" s="19"/>
      <c r="AD41" s="19"/>
      <c r="AE41" s="19"/>
      <c r="AF41" s="19"/>
      <c r="AG41" s="403">
        <f>'通所型（独自１）'!AG45:AH45</f>
        <v>200</v>
      </c>
      <c r="AH41" s="401"/>
      <c r="AI41" s="15" t="s">
        <v>33</v>
      </c>
      <c r="AJ41" s="15"/>
      <c r="AK41" s="15"/>
      <c r="AL41" s="68"/>
      <c r="AM41" s="15"/>
      <c r="AN41" s="45">
        <f t="shared" si="2"/>
        <v>200</v>
      </c>
      <c r="AO41" s="40"/>
    </row>
    <row r="42" spans="1:42" ht="16.5" customHeight="1" x14ac:dyDescent="0.15">
      <c r="A42" s="26" t="s">
        <v>107</v>
      </c>
      <c r="B42" s="26">
        <v>6210</v>
      </c>
      <c r="C42" s="70" t="s">
        <v>267</v>
      </c>
      <c r="D42" s="469" t="s">
        <v>377</v>
      </c>
      <c r="E42" s="470"/>
      <c r="F42" s="470"/>
      <c r="G42" s="470"/>
      <c r="H42" s="470"/>
      <c r="I42" s="470"/>
      <c r="J42" s="470"/>
      <c r="K42" s="471"/>
      <c r="L42" s="134" t="s">
        <v>262</v>
      </c>
      <c r="M42" s="135"/>
      <c r="N42" s="135"/>
      <c r="O42" s="135"/>
      <c r="P42" s="135"/>
      <c r="Q42" s="135"/>
      <c r="R42" s="135"/>
      <c r="S42" s="135"/>
      <c r="T42" s="280"/>
      <c r="U42" s="280"/>
      <c r="V42" s="280"/>
      <c r="W42" s="280"/>
      <c r="X42" s="280"/>
      <c r="Y42" s="280"/>
      <c r="Z42" s="280"/>
      <c r="AA42" s="280"/>
      <c r="AB42" s="280"/>
      <c r="AC42" s="266"/>
      <c r="AD42" s="266"/>
      <c r="AE42" s="266"/>
      <c r="AF42" s="266"/>
      <c r="AG42" s="403">
        <f>'通所型（独自１）'!AG46:AH46</f>
        <v>20</v>
      </c>
      <c r="AH42" s="401"/>
      <c r="AI42" s="33" t="s">
        <v>193</v>
      </c>
      <c r="AJ42" s="33"/>
      <c r="AK42" s="33"/>
      <c r="AL42" s="53"/>
      <c r="AM42" s="37"/>
      <c r="AN42" s="55">
        <f t="shared" si="2"/>
        <v>20</v>
      </c>
      <c r="AO42" s="30" t="s">
        <v>194</v>
      </c>
    </row>
    <row r="43" spans="1:42" ht="16.5" customHeight="1" x14ac:dyDescent="0.15">
      <c r="A43" s="26" t="s">
        <v>107</v>
      </c>
      <c r="B43" s="26">
        <v>6211</v>
      </c>
      <c r="C43" s="70" t="s">
        <v>268</v>
      </c>
      <c r="D43" s="143"/>
      <c r="E43" s="144"/>
      <c r="F43" s="144"/>
      <c r="G43" s="144"/>
      <c r="H43" s="144"/>
      <c r="I43" s="144"/>
      <c r="J43" s="144"/>
      <c r="K43" s="145"/>
      <c r="L43" s="52" t="s">
        <v>264</v>
      </c>
      <c r="M43" s="146"/>
      <c r="N43" s="146"/>
      <c r="O43" s="146"/>
      <c r="P43" s="146"/>
      <c r="Q43" s="146"/>
      <c r="R43" s="146"/>
      <c r="S43" s="146"/>
      <c r="T43" s="146"/>
      <c r="U43" s="146"/>
      <c r="V43" s="146"/>
      <c r="W43" s="146"/>
      <c r="X43" s="146"/>
      <c r="Y43" s="146"/>
      <c r="Z43" s="34"/>
      <c r="AA43" s="34"/>
      <c r="AB43" s="19"/>
      <c r="AC43" s="19"/>
      <c r="AD43" s="19"/>
      <c r="AE43" s="19"/>
      <c r="AF43" s="19"/>
      <c r="AG43" s="468">
        <f>'通所型（独自１）'!AG47:AH47</f>
        <v>5</v>
      </c>
      <c r="AH43" s="399"/>
      <c r="AI43" s="33" t="s">
        <v>33</v>
      </c>
      <c r="AJ43" s="33"/>
      <c r="AK43" s="33"/>
      <c r="AL43" s="53"/>
      <c r="AM43" s="33"/>
      <c r="AN43" s="45">
        <f t="shared" si="2"/>
        <v>5</v>
      </c>
      <c r="AO43" s="115"/>
    </row>
    <row r="44" spans="1:42" ht="16.5" customHeight="1" x14ac:dyDescent="0.15">
      <c r="A44" s="26" t="s">
        <v>122</v>
      </c>
      <c r="B44" s="26">
        <v>6321</v>
      </c>
      <c r="C44" s="70" t="s">
        <v>289</v>
      </c>
      <c r="D44" s="52" t="s">
        <v>372</v>
      </c>
      <c r="E44" s="252"/>
      <c r="F44" s="252"/>
      <c r="G44" s="252"/>
      <c r="H44" s="252"/>
      <c r="I44" s="252"/>
      <c r="J44" s="252"/>
      <c r="K44" s="252"/>
      <c r="L44" s="269"/>
      <c r="M44" s="269"/>
      <c r="N44" s="269"/>
      <c r="O44" s="269"/>
      <c r="P44" s="269"/>
      <c r="Q44" s="269"/>
      <c r="R44" s="269"/>
      <c r="S44" s="62"/>
      <c r="T44" s="258"/>
      <c r="U44" s="113"/>
      <c r="V44" s="33"/>
      <c r="W44" s="127"/>
      <c r="X44" s="127"/>
      <c r="Y44" s="38"/>
      <c r="Z44" s="33"/>
      <c r="AA44" s="33"/>
      <c r="AB44" s="33"/>
      <c r="AC44" s="33"/>
      <c r="AD44" s="33"/>
      <c r="AE44" s="33"/>
      <c r="AF44" s="33"/>
      <c r="AG44" s="403">
        <f>'通所型（独自１）'!AG48:AH48</f>
        <v>40</v>
      </c>
      <c r="AH44" s="401"/>
      <c r="AI44" s="33" t="s">
        <v>193</v>
      </c>
      <c r="AJ44" s="33"/>
      <c r="AK44" s="33"/>
      <c r="AL44" s="53"/>
      <c r="AM44" s="37"/>
      <c r="AN44" s="55">
        <f t="shared" si="2"/>
        <v>40</v>
      </c>
      <c r="AO44" s="129" t="s">
        <v>223</v>
      </c>
    </row>
    <row r="46" spans="1:42" ht="17.100000000000001" customHeight="1" x14ac:dyDescent="0.2">
      <c r="B46" s="117" t="s">
        <v>35</v>
      </c>
    </row>
    <row r="48" spans="1:42" ht="17.100000000000001" customHeight="1" x14ac:dyDescent="0.15">
      <c r="A48" s="10" t="s">
        <v>25</v>
      </c>
      <c r="B48" s="11"/>
      <c r="C48" s="47" t="s">
        <v>26</v>
      </c>
      <c r="D48" s="13"/>
      <c r="E48" s="14"/>
      <c r="F48" s="14"/>
      <c r="G48" s="14"/>
      <c r="H48" s="14"/>
      <c r="I48" s="14"/>
      <c r="J48" s="14"/>
      <c r="K48" s="14"/>
      <c r="L48" s="14"/>
      <c r="M48" s="14"/>
      <c r="N48" s="14"/>
      <c r="O48" s="14"/>
      <c r="P48" s="14"/>
      <c r="Q48" s="14"/>
      <c r="R48" s="14"/>
      <c r="S48" s="48"/>
      <c r="T48" s="49" t="s">
        <v>27</v>
      </c>
      <c r="U48" s="49"/>
      <c r="V48" s="14"/>
      <c r="W48" s="14"/>
      <c r="X48" s="14"/>
      <c r="Y48" s="14"/>
      <c r="Z48" s="14"/>
      <c r="AA48" s="14"/>
      <c r="AB48" s="14"/>
      <c r="AC48" s="14"/>
      <c r="AD48" s="14"/>
      <c r="AE48" s="14"/>
      <c r="AF48" s="14"/>
      <c r="AG48" s="14"/>
      <c r="AH48" s="14"/>
      <c r="AI48" s="14"/>
      <c r="AJ48" s="14"/>
      <c r="AK48" s="14"/>
      <c r="AL48" s="14"/>
      <c r="AM48" s="39"/>
      <c r="AN48" s="18" t="s">
        <v>28</v>
      </c>
      <c r="AO48" s="18" t="s">
        <v>29</v>
      </c>
      <c r="AP48" s="19"/>
    </row>
    <row r="49" spans="1:42" ht="17.100000000000001" customHeight="1" x14ac:dyDescent="0.15">
      <c r="A49" s="20" t="s">
        <v>30</v>
      </c>
      <c r="B49" s="21" t="s">
        <v>31</v>
      </c>
      <c r="C49" s="22"/>
      <c r="D49" s="23"/>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22"/>
      <c r="AN49" s="25" t="s">
        <v>14</v>
      </c>
      <c r="AO49" s="25" t="s">
        <v>15</v>
      </c>
      <c r="AP49" s="19"/>
    </row>
    <row r="50" spans="1:42" ht="17.100000000000001" customHeight="1" x14ac:dyDescent="0.15">
      <c r="A50" s="26" t="s">
        <v>107</v>
      </c>
      <c r="B50" s="26">
        <v>8004</v>
      </c>
      <c r="C50" s="251" t="s">
        <v>431</v>
      </c>
      <c r="D50" s="393" t="s">
        <v>356</v>
      </c>
      <c r="E50" s="394"/>
      <c r="F50" s="394"/>
      <c r="G50" s="394"/>
      <c r="H50" s="394"/>
      <c r="I50" s="394"/>
      <c r="J50" s="394"/>
      <c r="K50" s="395"/>
      <c r="L50" s="105" t="s">
        <v>45</v>
      </c>
      <c r="M50" s="15"/>
      <c r="N50" s="15"/>
      <c r="O50" s="255"/>
      <c r="P50" s="255"/>
      <c r="Q50" s="255"/>
      <c r="R50" s="255"/>
      <c r="S50" s="255"/>
      <c r="T50" s="255"/>
      <c r="U50" s="255"/>
      <c r="V50" s="15"/>
      <c r="W50" s="159"/>
      <c r="X50" s="155"/>
      <c r="Y50" s="56"/>
      <c r="Z50" s="28"/>
      <c r="AA50" s="35"/>
      <c r="AB50" s="403">
        <f>P6</f>
        <v>1798</v>
      </c>
      <c r="AC50" s="467"/>
      <c r="AD50" s="38" t="s">
        <v>15</v>
      </c>
      <c r="AE50" s="34"/>
      <c r="AF50" s="64"/>
      <c r="AG50" s="56"/>
      <c r="AH50" s="15"/>
      <c r="AI50" s="15"/>
      <c r="AJ50" s="15"/>
      <c r="AK50" s="15"/>
      <c r="AL50" s="15"/>
      <c r="AM50" s="69"/>
      <c r="AN50" s="132">
        <f>ROUND(AB50*AJ52,0)</f>
        <v>1259</v>
      </c>
      <c r="AO50" s="30" t="s">
        <v>32</v>
      </c>
    </row>
    <row r="51" spans="1:42" ht="17.100000000000001" customHeight="1" x14ac:dyDescent="0.15">
      <c r="A51" s="26" t="s">
        <v>107</v>
      </c>
      <c r="B51" s="26">
        <v>8005</v>
      </c>
      <c r="C51" s="251" t="s">
        <v>432</v>
      </c>
      <c r="D51" s="396"/>
      <c r="E51" s="397"/>
      <c r="F51" s="397"/>
      <c r="G51" s="397"/>
      <c r="H51" s="397"/>
      <c r="I51" s="397"/>
      <c r="J51" s="397"/>
      <c r="K51" s="398"/>
      <c r="L51" s="60"/>
      <c r="M51" s="113"/>
      <c r="N51" s="113"/>
      <c r="O51" s="271"/>
      <c r="P51" s="271"/>
      <c r="Q51" s="271"/>
      <c r="R51" s="271"/>
      <c r="S51" s="271"/>
      <c r="T51" s="271"/>
      <c r="U51" s="271"/>
      <c r="V51" s="113"/>
      <c r="W51" s="160"/>
      <c r="X51" s="268"/>
      <c r="Y51" s="61"/>
      <c r="Z51" s="116"/>
      <c r="AA51" s="109"/>
      <c r="AB51" s="403">
        <f t="shared" ref="AB51:AB55" si="3">AG6</f>
        <v>59</v>
      </c>
      <c r="AC51" s="467"/>
      <c r="AD51" s="38" t="s">
        <v>15</v>
      </c>
      <c r="AE51" s="38"/>
      <c r="AF51" s="64"/>
      <c r="AG51" s="260"/>
      <c r="AH51" s="58" t="s">
        <v>36</v>
      </c>
      <c r="AI51" s="261"/>
      <c r="AJ51" s="32"/>
      <c r="AK51" s="32"/>
      <c r="AL51" s="32"/>
      <c r="AM51" s="65"/>
      <c r="AN51" s="132">
        <f>ROUND(AB51*AJ52,0)</f>
        <v>41</v>
      </c>
      <c r="AO51" s="30" t="s">
        <v>24</v>
      </c>
    </row>
    <row r="52" spans="1:42" ht="17.100000000000001" customHeight="1" x14ac:dyDescent="0.15">
      <c r="A52" s="26" t="s">
        <v>107</v>
      </c>
      <c r="B52" s="26">
        <v>8014</v>
      </c>
      <c r="C52" s="72" t="s">
        <v>433</v>
      </c>
      <c r="D52" s="263"/>
      <c r="E52" s="264"/>
      <c r="F52" s="264"/>
      <c r="G52" s="264"/>
      <c r="H52" s="264"/>
      <c r="I52" s="264"/>
      <c r="J52" s="264"/>
      <c r="K52" s="265"/>
      <c r="L52" s="105" t="s">
        <v>39</v>
      </c>
      <c r="M52" s="15"/>
      <c r="N52" s="15"/>
      <c r="O52" s="255"/>
      <c r="P52" s="255"/>
      <c r="Q52" s="255"/>
      <c r="R52" s="255"/>
      <c r="S52" s="255"/>
      <c r="T52" s="255"/>
      <c r="U52" s="255"/>
      <c r="V52" s="15"/>
      <c r="W52" s="159"/>
      <c r="X52" s="155"/>
      <c r="Y52" s="56"/>
      <c r="Z52" s="28"/>
      <c r="AA52" s="35"/>
      <c r="AB52" s="403">
        <f>P8</f>
        <v>3621</v>
      </c>
      <c r="AC52" s="467"/>
      <c r="AD52" s="38" t="s">
        <v>15</v>
      </c>
      <c r="AE52" s="33"/>
      <c r="AF52" s="37"/>
      <c r="AG52" s="32"/>
      <c r="AH52" s="19"/>
      <c r="AI52" s="261" t="s">
        <v>18</v>
      </c>
      <c r="AJ52" s="465">
        <v>0.7</v>
      </c>
      <c r="AK52" s="465"/>
      <c r="AL52" s="104"/>
      <c r="AM52" s="65"/>
      <c r="AN52" s="132">
        <f>ROUND(AB52*AJ52,0)</f>
        <v>2535</v>
      </c>
      <c r="AO52" s="30" t="s">
        <v>32</v>
      </c>
    </row>
    <row r="53" spans="1:42" ht="17.100000000000001" customHeight="1" x14ac:dyDescent="0.15">
      <c r="A53" s="26" t="s">
        <v>107</v>
      </c>
      <c r="B53" s="26">
        <v>8015</v>
      </c>
      <c r="C53" s="72" t="s">
        <v>434</v>
      </c>
      <c r="D53" s="270"/>
      <c r="E53" s="271"/>
      <c r="F53" s="271"/>
      <c r="G53" s="271"/>
      <c r="H53" s="271"/>
      <c r="I53" s="271"/>
      <c r="J53" s="271"/>
      <c r="K53" s="272"/>
      <c r="L53" s="60"/>
      <c r="M53" s="113"/>
      <c r="N53" s="113"/>
      <c r="O53" s="271"/>
      <c r="P53" s="271"/>
      <c r="Q53" s="271"/>
      <c r="R53" s="271"/>
      <c r="S53" s="271"/>
      <c r="T53" s="271"/>
      <c r="U53" s="271"/>
      <c r="V53" s="113"/>
      <c r="W53" s="160"/>
      <c r="X53" s="268"/>
      <c r="Y53" s="61"/>
      <c r="Z53" s="116"/>
      <c r="AA53" s="109"/>
      <c r="AB53" s="403">
        <f t="shared" si="3"/>
        <v>119</v>
      </c>
      <c r="AC53" s="467"/>
      <c r="AD53" s="38" t="s">
        <v>15</v>
      </c>
      <c r="AE53" s="34"/>
      <c r="AF53" s="11"/>
      <c r="AG53" s="19"/>
      <c r="AH53" s="19"/>
      <c r="AI53" s="59"/>
      <c r="AJ53" s="104"/>
      <c r="AK53" s="104"/>
      <c r="AL53" s="104"/>
      <c r="AM53" s="65"/>
      <c r="AN53" s="132">
        <f>ROUND(AB53*AJ52,0)</f>
        <v>83</v>
      </c>
      <c r="AO53" s="30" t="s">
        <v>24</v>
      </c>
    </row>
    <row r="54" spans="1:42" ht="17.100000000000001" customHeight="1" x14ac:dyDescent="0.15">
      <c r="A54" s="26" t="s">
        <v>107</v>
      </c>
      <c r="B54" s="26">
        <v>8006</v>
      </c>
      <c r="C54" s="251" t="s">
        <v>435</v>
      </c>
      <c r="D54" s="393" t="s">
        <v>357</v>
      </c>
      <c r="E54" s="394"/>
      <c r="F54" s="394"/>
      <c r="G54" s="394"/>
      <c r="H54" s="394"/>
      <c r="I54" s="394"/>
      <c r="J54" s="394"/>
      <c r="K54" s="395"/>
      <c r="L54" s="52" t="s">
        <v>45</v>
      </c>
      <c r="M54" s="33"/>
      <c r="N54" s="33"/>
      <c r="O54" s="127"/>
      <c r="P54" s="127"/>
      <c r="Q54" s="127"/>
      <c r="R54" s="127"/>
      <c r="S54" s="409" t="s">
        <v>109</v>
      </c>
      <c r="T54" s="409"/>
      <c r="U54" s="409"/>
      <c r="V54" s="409"/>
      <c r="W54" s="409"/>
      <c r="X54" s="409"/>
      <c r="Y54" s="409"/>
      <c r="Z54" s="466"/>
      <c r="AA54" s="109"/>
      <c r="AB54" s="403">
        <f t="shared" si="3"/>
        <v>436</v>
      </c>
      <c r="AC54" s="467"/>
      <c r="AD54" s="38" t="s">
        <v>15</v>
      </c>
      <c r="AE54" s="34"/>
      <c r="AF54" s="11"/>
      <c r="AG54" s="19"/>
      <c r="AH54" s="58"/>
      <c r="AI54" s="32"/>
      <c r="AJ54" s="32"/>
      <c r="AK54" s="32"/>
      <c r="AL54" s="32"/>
      <c r="AM54" s="65"/>
      <c r="AN54" s="132">
        <f>ROUND(AB54*AJ52,0)</f>
        <v>305</v>
      </c>
      <c r="AO54" s="30" t="s">
        <v>79</v>
      </c>
    </row>
    <row r="55" spans="1:42" ht="17.100000000000001" customHeight="1" x14ac:dyDescent="0.15">
      <c r="A55" s="26" t="s">
        <v>107</v>
      </c>
      <c r="B55" s="26">
        <v>8016</v>
      </c>
      <c r="C55" s="72" t="s">
        <v>436</v>
      </c>
      <c r="D55" s="451"/>
      <c r="E55" s="452"/>
      <c r="F55" s="452"/>
      <c r="G55" s="452"/>
      <c r="H55" s="452"/>
      <c r="I55" s="452"/>
      <c r="J55" s="452"/>
      <c r="K55" s="453"/>
      <c r="L55" s="52" t="s">
        <v>39</v>
      </c>
      <c r="M55" s="33"/>
      <c r="N55" s="33"/>
      <c r="O55" s="127"/>
      <c r="P55" s="127"/>
      <c r="Q55" s="127"/>
      <c r="R55" s="127"/>
      <c r="S55" s="409" t="s">
        <v>726</v>
      </c>
      <c r="T55" s="409"/>
      <c r="U55" s="409"/>
      <c r="V55" s="409"/>
      <c r="W55" s="409"/>
      <c r="X55" s="409"/>
      <c r="Y55" s="409"/>
      <c r="Z55" s="466"/>
      <c r="AA55" s="109"/>
      <c r="AB55" s="403">
        <f t="shared" si="3"/>
        <v>447</v>
      </c>
      <c r="AC55" s="467"/>
      <c r="AD55" s="38" t="s">
        <v>15</v>
      </c>
      <c r="AE55" s="259"/>
      <c r="AF55" s="64"/>
      <c r="AG55" s="61"/>
      <c r="AH55" s="61"/>
      <c r="AI55" s="63"/>
      <c r="AJ55" s="66"/>
      <c r="AK55" s="66"/>
      <c r="AL55" s="66"/>
      <c r="AM55" s="67"/>
      <c r="AN55" s="132">
        <f>ROUND(AB55*AJ52,0)</f>
        <v>313</v>
      </c>
      <c r="AO55" s="43"/>
    </row>
    <row r="57" spans="1:42" ht="17.100000000000001" customHeight="1" x14ac:dyDescent="0.2">
      <c r="B57" s="117" t="s">
        <v>37</v>
      </c>
    </row>
    <row r="59" spans="1:42" ht="17.100000000000001" customHeight="1" x14ac:dyDescent="0.15">
      <c r="A59" s="10" t="s">
        <v>25</v>
      </c>
      <c r="B59" s="11"/>
      <c r="C59" s="47" t="s">
        <v>26</v>
      </c>
      <c r="D59" s="13"/>
      <c r="E59" s="14"/>
      <c r="F59" s="14"/>
      <c r="G59" s="14"/>
      <c r="H59" s="14"/>
      <c r="I59" s="14"/>
      <c r="J59" s="14"/>
      <c r="K59" s="14"/>
      <c r="L59" s="14"/>
      <c r="M59" s="14"/>
      <c r="N59" s="14"/>
      <c r="O59" s="14"/>
      <c r="P59" s="14"/>
      <c r="Q59" s="14"/>
      <c r="R59" s="14"/>
      <c r="S59" s="48"/>
      <c r="T59" s="49" t="s">
        <v>27</v>
      </c>
      <c r="U59" s="49"/>
      <c r="V59" s="14"/>
      <c r="W59" s="14"/>
      <c r="X59" s="14"/>
      <c r="Y59" s="14"/>
      <c r="Z59" s="14"/>
      <c r="AA59" s="14"/>
      <c r="AB59" s="14"/>
      <c r="AC59" s="14"/>
      <c r="AD59" s="14"/>
      <c r="AE59" s="14"/>
      <c r="AF59" s="14"/>
      <c r="AG59" s="14"/>
      <c r="AH59" s="14"/>
      <c r="AI59" s="14"/>
      <c r="AJ59" s="14"/>
      <c r="AK59" s="14"/>
      <c r="AL59" s="14"/>
      <c r="AM59" s="39"/>
      <c r="AN59" s="18" t="s">
        <v>28</v>
      </c>
      <c r="AO59" s="18" t="s">
        <v>29</v>
      </c>
      <c r="AP59" s="19"/>
    </row>
    <row r="60" spans="1:42" ht="17.100000000000001" customHeight="1" x14ac:dyDescent="0.15">
      <c r="A60" s="20" t="s">
        <v>30</v>
      </c>
      <c r="B60" s="21" t="s">
        <v>31</v>
      </c>
      <c r="C60" s="22"/>
      <c r="D60" s="23"/>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40"/>
      <c r="AN60" s="25" t="s">
        <v>14</v>
      </c>
      <c r="AO60" s="25" t="s">
        <v>15</v>
      </c>
      <c r="AP60" s="19"/>
    </row>
    <row r="61" spans="1:42" ht="17.100000000000001" customHeight="1" x14ac:dyDescent="0.15">
      <c r="A61" s="26" t="s">
        <v>107</v>
      </c>
      <c r="B61" s="26">
        <v>9004</v>
      </c>
      <c r="C61" s="72" t="s">
        <v>437</v>
      </c>
      <c r="D61" s="393" t="s">
        <v>356</v>
      </c>
      <c r="E61" s="394"/>
      <c r="F61" s="394"/>
      <c r="G61" s="394"/>
      <c r="H61" s="394"/>
      <c r="I61" s="394"/>
      <c r="J61" s="394"/>
      <c r="K61" s="395"/>
      <c r="L61" s="105" t="s">
        <v>45</v>
      </c>
      <c r="M61" s="15"/>
      <c r="N61" s="15"/>
      <c r="O61" s="255"/>
      <c r="P61" s="255"/>
      <c r="Q61" s="255"/>
      <c r="R61" s="255"/>
      <c r="S61" s="255"/>
      <c r="T61" s="255"/>
      <c r="U61" s="255"/>
      <c r="V61" s="15"/>
      <c r="W61" s="159"/>
      <c r="X61" s="155"/>
      <c r="Y61" s="56"/>
      <c r="Z61" s="28"/>
      <c r="AA61" s="35"/>
      <c r="AB61" s="403">
        <f t="shared" ref="AB61" si="4">P6</f>
        <v>1798</v>
      </c>
      <c r="AC61" s="467"/>
      <c r="AD61" s="38" t="s">
        <v>15</v>
      </c>
      <c r="AE61" s="259"/>
      <c r="AF61" s="64"/>
      <c r="AG61" s="56"/>
      <c r="AH61" s="56"/>
      <c r="AI61" s="68"/>
      <c r="AJ61" s="15"/>
      <c r="AK61" s="15"/>
      <c r="AL61" s="15"/>
      <c r="AM61" s="69"/>
      <c r="AN61" s="132">
        <f>ROUND(AB61*AJ64,0)</f>
        <v>1259</v>
      </c>
      <c r="AO61" s="30" t="s">
        <v>32</v>
      </c>
    </row>
    <row r="62" spans="1:42" ht="17.100000000000001" customHeight="1" x14ac:dyDescent="0.15">
      <c r="A62" s="26" t="s">
        <v>107</v>
      </c>
      <c r="B62" s="26">
        <v>9005</v>
      </c>
      <c r="C62" s="72" t="s">
        <v>438</v>
      </c>
      <c r="D62" s="396"/>
      <c r="E62" s="397"/>
      <c r="F62" s="397"/>
      <c r="G62" s="397"/>
      <c r="H62" s="397"/>
      <c r="I62" s="397"/>
      <c r="J62" s="397"/>
      <c r="K62" s="398"/>
      <c r="L62" s="60"/>
      <c r="M62" s="113"/>
      <c r="N62" s="113"/>
      <c r="O62" s="271"/>
      <c r="P62" s="271"/>
      <c r="Q62" s="271"/>
      <c r="R62" s="271"/>
      <c r="S62" s="271"/>
      <c r="T62" s="271"/>
      <c r="U62" s="271"/>
      <c r="V62" s="113"/>
      <c r="W62" s="160"/>
      <c r="X62" s="268"/>
      <c r="Y62" s="61"/>
      <c r="Z62" s="116"/>
      <c r="AA62" s="109"/>
      <c r="AB62" s="403">
        <f t="shared" ref="AB62:AB66" si="5">AG6</f>
        <v>59</v>
      </c>
      <c r="AC62" s="467"/>
      <c r="AD62" s="38" t="s">
        <v>15</v>
      </c>
      <c r="AE62" s="38"/>
      <c r="AF62" s="64"/>
      <c r="AG62" s="260"/>
      <c r="AH62" s="397" t="s">
        <v>38</v>
      </c>
      <c r="AI62" s="397"/>
      <c r="AJ62" s="397"/>
      <c r="AK62" s="397"/>
      <c r="AL62" s="397"/>
      <c r="AM62" s="65"/>
      <c r="AN62" s="132">
        <f>ROUND(AB62*AJ64,0)</f>
        <v>41</v>
      </c>
      <c r="AO62" s="30" t="s">
        <v>24</v>
      </c>
    </row>
    <row r="63" spans="1:42" ht="17.100000000000001" customHeight="1" x14ac:dyDescent="0.15">
      <c r="A63" s="26" t="s">
        <v>107</v>
      </c>
      <c r="B63" s="26">
        <v>9014</v>
      </c>
      <c r="C63" s="72" t="s">
        <v>439</v>
      </c>
      <c r="D63" s="263"/>
      <c r="E63" s="264"/>
      <c r="F63" s="264"/>
      <c r="G63" s="264"/>
      <c r="H63" s="264"/>
      <c r="I63" s="264"/>
      <c r="J63" s="264"/>
      <c r="K63" s="265"/>
      <c r="L63" s="105" t="s">
        <v>39</v>
      </c>
      <c r="M63" s="15"/>
      <c r="N63" s="15"/>
      <c r="O63" s="255"/>
      <c r="P63" s="255"/>
      <c r="Q63" s="255"/>
      <c r="R63" s="255"/>
      <c r="S63" s="255"/>
      <c r="T63" s="255"/>
      <c r="U63" s="255"/>
      <c r="V63" s="15"/>
      <c r="W63" s="159"/>
      <c r="X63" s="155"/>
      <c r="Y63" s="56"/>
      <c r="Z63" s="28"/>
      <c r="AA63" s="35"/>
      <c r="AB63" s="403">
        <f t="shared" ref="AB63" si="6">P8</f>
        <v>3621</v>
      </c>
      <c r="AC63" s="467"/>
      <c r="AD63" s="38" t="s">
        <v>15</v>
      </c>
      <c r="AE63" s="33"/>
      <c r="AF63" s="37"/>
      <c r="AG63" s="32"/>
      <c r="AH63" s="397"/>
      <c r="AI63" s="397"/>
      <c r="AJ63" s="397"/>
      <c r="AK63" s="397"/>
      <c r="AL63" s="397"/>
      <c r="AM63" s="65"/>
      <c r="AN63" s="132">
        <f>ROUND(AB63*AJ64,0)</f>
        <v>2535</v>
      </c>
      <c r="AO63" s="30" t="s">
        <v>32</v>
      </c>
    </row>
    <row r="64" spans="1:42" ht="17.100000000000001" customHeight="1" x14ac:dyDescent="0.15">
      <c r="A64" s="26" t="s">
        <v>107</v>
      </c>
      <c r="B64" s="26">
        <v>9015</v>
      </c>
      <c r="C64" s="72" t="s">
        <v>440</v>
      </c>
      <c r="D64" s="270"/>
      <c r="E64" s="271"/>
      <c r="F64" s="271"/>
      <c r="G64" s="271"/>
      <c r="H64" s="271"/>
      <c r="I64" s="271"/>
      <c r="J64" s="271"/>
      <c r="K64" s="272"/>
      <c r="L64" s="60"/>
      <c r="M64" s="113"/>
      <c r="N64" s="113"/>
      <c r="O64" s="271"/>
      <c r="P64" s="271"/>
      <c r="Q64" s="271"/>
      <c r="R64" s="271"/>
      <c r="S64" s="271"/>
      <c r="T64" s="271"/>
      <c r="U64" s="271"/>
      <c r="V64" s="113"/>
      <c r="W64" s="160"/>
      <c r="X64" s="268"/>
      <c r="Y64" s="61"/>
      <c r="Z64" s="116"/>
      <c r="AA64" s="109"/>
      <c r="AB64" s="403">
        <f t="shared" si="5"/>
        <v>119</v>
      </c>
      <c r="AC64" s="467"/>
      <c r="AD64" s="38" t="s">
        <v>15</v>
      </c>
      <c r="AE64" s="34"/>
      <c r="AF64" s="11"/>
      <c r="AG64" s="19"/>
      <c r="AH64" s="19"/>
      <c r="AI64" s="261" t="s">
        <v>18</v>
      </c>
      <c r="AJ64" s="465">
        <v>0.7</v>
      </c>
      <c r="AK64" s="465"/>
      <c r="AL64" s="104"/>
      <c r="AM64" s="65"/>
      <c r="AN64" s="132">
        <f>ROUND(AB64*AJ64,0)</f>
        <v>83</v>
      </c>
      <c r="AO64" s="30" t="s">
        <v>24</v>
      </c>
    </row>
    <row r="65" spans="1:41" ht="17.100000000000001" customHeight="1" x14ac:dyDescent="0.15">
      <c r="A65" s="26" t="s">
        <v>107</v>
      </c>
      <c r="B65" s="26">
        <v>9006</v>
      </c>
      <c r="C65" s="72" t="s">
        <v>441</v>
      </c>
      <c r="D65" s="393" t="s">
        <v>357</v>
      </c>
      <c r="E65" s="394"/>
      <c r="F65" s="394"/>
      <c r="G65" s="394"/>
      <c r="H65" s="394"/>
      <c r="I65" s="394"/>
      <c r="J65" s="394"/>
      <c r="K65" s="395"/>
      <c r="L65" s="52" t="s">
        <v>45</v>
      </c>
      <c r="M65" s="33"/>
      <c r="N65" s="33"/>
      <c r="O65" s="127"/>
      <c r="P65" s="127"/>
      <c r="Q65" s="127"/>
      <c r="R65" s="127"/>
      <c r="S65" s="409" t="s">
        <v>109</v>
      </c>
      <c r="T65" s="409"/>
      <c r="U65" s="409"/>
      <c r="V65" s="409"/>
      <c r="W65" s="409"/>
      <c r="X65" s="409"/>
      <c r="Y65" s="409"/>
      <c r="Z65" s="466"/>
      <c r="AA65" s="109"/>
      <c r="AB65" s="403">
        <f t="shared" si="5"/>
        <v>436</v>
      </c>
      <c r="AC65" s="467"/>
      <c r="AD65" s="38" t="s">
        <v>15</v>
      </c>
      <c r="AE65" s="34"/>
      <c r="AF65" s="11"/>
      <c r="AG65" s="19"/>
      <c r="AH65" s="58"/>
      <c r="AI65" s="59"/>
      <c r="AJ65" s="104"/>
      <c r="AK65" s="32"/>
      <c r="AL65" s="32"/>
      <c r="AM65" s="65"/>
      <c r="AN65" s="132">
        <f>ROUND(AB65*AJ64,0)</f>
        <v>305</v>
      </c>
      <c r="AO65" s="30" t="s">
        <v>79</v>
      </c>
    </row>
    <row r="66" spans="1:41" ht="17.100000000000001" customHeight="1" x14ac:dyDescent="0.15">
      <c r="A66" s="26" t="s">
        <v>107</v>
      </c>
      <c r="B66" s="26">
        <v>9016</v>
      </c>
      <c r="C66" s="72" t="s">
        <v>442</v>
      </c>
      <c r="D66" s="451"/>
      <c r="E66" s="452"/>
      <c r="F66" s="452"/>
      <c r="G66" s="452"/>
      <c r="H66" s="452"/>
      <c r="I66" s="452"/>
      <c r="J66" s="452"/>
      <c r="K66" s="453"/>
      <c r="L66" s="52" t="s">
        <v>39</v>
      </c>
      <c r="M66" s="33"/>
      <c r="N66" s="33"/>
      <c r="O66" s="127"/>
      <c r="P66" s="127"/>
      <c r="Q66" s="127"/>
      <c r="R66" s="127"/>
      <c r="S66" s="409" t="s">
        <v>726</v>
      </c>
      <c r="T66" s="409"/>
      <c r="U66" s="409"/>
      <c r="V66" s="409"/>
      <c r="W66" s="409"/>
      <c r="X66" s="409"/>
      <c r="Y66" s="409"/>
      <c r="Z66" s="466"/>
      <c r="AA66" s="109"/>
      <c r="AB66" s="403">
        <f t="shared" si="5"/>
        <v>447</v>
      </c>
      <c r="AC66" s="467"/>
      <c r="AD66" s="38" t="s">
        <v>15</v>
      </c>
      <c r="AE66" s="259"/>
      <c r="AF66" s="64"/>
      <c r="AG66" s="61"/>
      <c r="AH66" s="61"/>
      <c r="AI66" s="63"/>
      <c r="AJ66" s="66"/>
      <c r="AK66" s="66"/>
      <c r="AL66" s="66"/>
      <c r="AM66" s="67"/>
      <c r="AN66" s="132">
        <f>ROUND(AB66*AJ64,0)</f>
        <v>313</v>
      </c>
      <c r="AO66" s="43"/>
    </row>
    <row r="68" spans="1:41" ht="17.100000000000001" customHeight="1" x14ac:dyDescent="0.15">
      <c r="A68" s="103" t="s">
        <v>319</v>
      </c>
    </row>
  </sheetData>
  <mergeCells count="87">
    <mergeCell ref="AJ64:AK64"/>
    <mergeCell ref="S65:Z65"/>
    <mergeCell ref="AB65:AC65"/>
    <mergeCell ref="AH62:AL63"/>
    <mergeCell ref="AJ52:AK52"/>
    <mergeCell ref="AB53:AC53"/>
    <mergeCell ref="S54:Z54"/>
    <mergeCell ref="AB54:AC54"/>
    <mergeCell ref="S55:Z55"/>
    <mergeCell ref="AB55:AC55"/>
    <mergeCell ref="AB52:AC52"/>
    <mergeCell ref="AB62:AC62"/>
    <mergeCell ref="AB63:AC63"/>
    <mergeCell ref="D42:K42"/>
    <mergeCell ref="AG34:AH34"/>
    <mergeCell ref="D40:K40"/>
    <mergeCell ref="AG40:AH40"/>
    <mergeCell ref="AG38:AH38"/>
    <mergeCell ref="AG39:AH39"/>
    <mergeCell ref="D34:K35"/>
    <mergeCell ref="R15:AA15"/>
    <mergeCell ref="AG15:AH15"/>
    <mergeCell ref="R16:AA16"/>
    <mergeCell ref="AG16:AH16"/>
    <mergeCell ref="AG44:AH44"/>
    <mergeCell ref="AG41:AH41"/>
    <mergeCell ref="AG43:AH43"/>
    <mergeCell ref="AG42:AH42"/>
    <mergeCell ref="R21:AA21"/>
    <mergeCell ref="AG21:AH21"/>
    <mergeCell ref="R22:AA22"/>
    <mergeCell ref="AG22:AH22"/>
    <mergeCell ref="R11:X12"/>
    <mergeCell ref="D5:K6"/>
    <mergeCell ref="AG6:AH6"/>
    <mergeCell ref="P6:Q6"/>
    <mergeCell ref="AG23:AH23"/>
    <mergeCell ref="R13:X14"/>
    <mergeCell ref="P8:Q8"/>
    <mergeCell ref="D9:K10"/>
    <mergeCell ref="R17:X18"/>
    <mergeCell ref="R19:X20"/>
    <mergeCell ref="E11:K13"/>
    <mergeCell ref="L11:Q12"/>
    <mergeCell ref="L15:Q16"/>
    <mergeCell ref="E17:K19"/>
    <mergeCell ref="L17:Q18"/>
    <mergeCell ref="L21:Q22"/>
    <mergeCell ref="AG13:AH13"/>
    <mergeCell ref="AG17:AH17"/>
    <mergeCell ref="AG18:AH18"/>
    <mergeCell ref="AG19:AH19"/>
    <mergeCell ref="AG20:AH20"/>
    <mergeCell ref="AG14:AH14"/>
    <mergeCell ref="AG8:AH8"/>
    <mergeCell ref="AG9:AH9"/>
    <mergeCell ref="AG10:AH10"/>
    <mergeCell ref="AG11:AH11"/>
    <mergeCell ref="AG12:AH12"/>
    <mergeCell ref="D54:K55"/>
    <mergeCell ref="D65:K66"/>
    <mergeCell ref="L38:R39"/>
    <mergeCell ref="AG27:AH27"/>
    <mergeCell ref="AG30:AH30"/>
    <mergeCell ref="AG28:AH28"/>
    <mergeCell ref="AG29:AH29"/>
    <mergeCell ref="AG31:AH31"/>
    <mergeCell ref="D50:K51"/>
    <mergeCell ref="AB50:AC50"/>
    <mergeCell ref="AB51:AC51"/>
    <mergeCell ref="S66:Z66"/>
    <mergeCell ref="AB66:AC66"/>
    <mergeCell ref="AB64:AC64"/>
    <mergeCell ref="D61:K62"/>
    <mergeCell ref="AB61:AC61"/>
    <mergeCell ref="E23:K25"/>
    <mergeCell ref="L23:Q24"/>
    <mergeCell ref="L36:R37"/>
    <mergeCell ref="AG36:AH36"/>
    <mergeCell ref="AG37:AH37"/>
    <mergeCell ref="AG35:AH35"/>
    <mergeCell ref="AG32:AH32"/>
    <mergeCell ref="AG33:AH33"/>
    <mergeCell ref="AG26:AH26"/>
    <mergeCell ref="AG25:AH25"/>
    <mergeCell ref="AG24:AH24"/>
    <mergeCell ref="L34:R35"/>
  </mergeCells>
  <phoneticPr fontId="3"/>
  <printOptions horizontalCentered="1"/>
  <pageMargins left="0.39370078740157483" right="0.39370078740157483" top="0.78740157480314965" bottom="0.59055118110236227" header="0.51181102362204722" footer="0.31496062992125984"/>
  <pageSetup paperSize="9" scale="65" firstPageNumber="9" orientation="portrait" useFirstPageNumber="1" r:id="rId1"/>
  <headerFooter alignWithMargins="0">
    <oddHeader>&amp;R&amp;9通所型サービス</oddHeader>
    <oddFooter>&amp;C&amp;14&amp;P</oddFooter>
  </headerFooter>
  <rowBreaks count="1" manualBreakCount="1">
    <brk id="44" max="4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954db6-8e98-4c99-b32f-7e23d9ecf8c6">
      <Terms xmlns="http://schemas.microsoft.com/office/infopath/2007/PartnerControls"/>
    </lcf76f155ced4ddcb4097134ff3c332f>
    <TaxCatchAll xmlns="263dbbe5-076b-4606-a03b-9598f5f2f35a" xsi:nil="true"/>
    <Owner xmlns="ba954db6-8e98-4c99-b32f-7e23d9ecf8c6">
      <UserInfo>
        <DisplayName/>
        <AccountId xsi:nil="true"/>
        <AccountType/>
      </UserInfo>
    </Owner>
  </documentManagement>
</p:properties>
</file>

<file path=customXml/itemProps1.xml><?xml version="1.0" encoding="utf-8"?>
<ds:datastoreItem xmlns:ds="http://schemas.openxmlformats.org/officeDocument/2006/customXml" ds:itemID="{035A3278-C93A-42E8-B719-5BE35E92E57C}"/>
</file>

<file path=customXml/itemProps2.xml><?xml version="1.0" encoding="utf-8"?>
<ds:datastoreItem xmlns:ds="http://schemas.openxmlformats.org/officeDocument/2006/customXml" ds:itemID="{6D75D75F-0FAA-419A-8FE0-3037E29EA2ED}"/>
</file>

<file path=customXml/itemProps3.xml><?xml version="1.0" encoding="utf-8"?>
<ds:datastoreItem xmlns:ds="http://schemas.openxmlformats.org/officeDocument/2006/customXml" ds:itemID="{D958893D-66BC-465F-8BE9-6528F2ED7C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21</vt:i4>
      </vt:variant>
    </vt:vector>
  </HeadingPairs>
  <TitlesOfParts>
    <vt:vector size="37" baseType="lpstr">
      <vt:lpstr>表紙</vt:lpstr>
      <vt:lpstr>訪問型（独自１）</vt:lpstr>
      <vt:lpstr>訪問型（独自２）</vt:lpstr>
      <vt:lpstr>訪問型（独自３）</vt:lpstr>
      <vt:lpstr>訪問型（独自４）</vt:lpstr>
      <vt:lpstr>訪問型（独自５）</vt:lpstr>
      <vt:lpstr>訪問型（独自・定率定額）</vt:lpstr>
      <vt:lpstr>通所型（独自１）</vt:lpstr>
      <vt:lpstr>通所型（独自２）</vt:lpstr>
      <vt:lpstr>通所型（独自３）</vt:lpstr>
      <vt:lpstr>通所型（独自４）</vt:lpstr>
      <vt:lpstr>通所型（独自５）</vt:lpstr>
      <vt:lpstr>通所型（独自・定率定額）</vt:lpstr>
      <vt:lpstr>その他生活支援</vt:lpstr>
      <vt:lpstr>予防ケアマネジメント</vt:lpstr>
      <vt:lpstr>件数</vt:lpstr>
      <vt:lpstr>その他生活支援!Print_Area</vt:lpstr>
      <vt:lpstr>件数!Print_Area</vt:lpstr>
      <vt:lpstr>'通所型（独自・定率定額）'!Print_Area</vt:lpstr>
      <vt:lpstr>'通所型（独自１）'!Print_Area</vt:lpstr>
      <vt:lpstr>'通所型（独自２）'!Print_Area</vt:lpstr>
      <vt:lpstr>'通所型（独自３）'!Print_Area</vt:lpstr>
      <vt:lpstr>'通所型（独自４）'!Print_Area</vt:lpstr>
      <vt:lpstr>'通所型（独自５）'!Print_Area</vt:lpstr>
      <vt:lpstr>表紙!Print_Area</vt:lpstr>
      <vt:lpstr>'訪問型（独自・定率定額）'!Print_Area</vt:lpstr>
      <vt:lpstr>'訪問型（独自１）'!Print_Area</vt:lpstr>
      <vt:lpstr>'訪問型（独自２）'!Print_Area</vt:lpstr>
      <vt:lpstr>'訪問型（独自３）'!Print_Area</vt:lpstr>
      <vt:lpstr>'訪問型（独自５）'!Print_Area</vt:lpstr>
      <vt:lpstr>予防ケアマネジメント!Print_Area</vt:lpstr>
      <vt:lpstr>'訪問型（独自１）'!Print_Titles</vt:lpstr>
      <vt:lpstr>'訪問型（独自２）'!Print_Titles</vt:lpstr>
      <vt:lpstr>'訪問型（独自３）'!Print_Titles</vt:lpstr>
      <vt:lpstr>'訪問型（独自４）'!Print_Titles</vt:lpstr>
      <vt:lpstr>'訪問型（独自５）'!Print_Titles</vt:lpstr>
      <vt:lpstr>予防ケアマネジメント!Print_Titles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2026-05-21T08:13:15Z</dcterms:created>
  <dcterms:modified xsi:type="dcterms:W3CDTF">2026-05-21T08:13:21Z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0x01010087CF894088108243B701015C07253644</vt:lpwstr>
  </property>
</Properties>
</file>